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  <c r="D10" s="1"/>
  <c r="F9"/>
  <c r="C9" s="1"/>
  <c r="F10"/>
  <c r="F24"/>
  <c r="F29"/>
  <c r="D11" s="1"/>
  <c r="F31"/>
  <c r="F32"/>
  <c r="F34"/>
  <c r="F11" s="1"/>
  <c r="C12" l="1"/>
  <c r="C10"/>
  <c r="C11"/>
  <c r="F12"/>
  <c r="F28"/>
</calcChain>
</file>

<file path=xl/sharedStrings.xml><?xml version="1.0" encoding="utf-8"?>
<sst xmlns="http://schemas.openxmlformats.org/spreadsheetml/2006/main" count="33" uniqueCount="33">
  <si>
    <t>Итого</t>
  </si>
  <si>
    <t>Вывоз ТБО</t>
  </si>
  <si>
    <t xml:space="preserve">Работы по управлению многоквартирным домом </t>
  </si>
  <si>
    <t>Дезинфекция , дератизация подвалов</t>
  </si>
  <si>
    <t xml:space="preserve">Содержание общестроительных конструкций </t>
  </si>
  <si>
    <t xml:space="preserve"> -центрального отопления и горячего водоснабжения</t>
  </si>
  <si>
    <t xml:space="preserve"> - газоснабжения</t>
  </si>
  <si>
    <t xml:space="preserve">  - электроснабжения</t>
  </si>
  <si>
    <t xml:space="preserve">  - водоотведение</t>
  </si>
  <si>
    <t xml:space="preserve">   - водоснабжение</t>
  </si>
  <si>
    <t>Ослуживание внутридомовых сетей:</t>
  </si>
  <si>
    <t>Э.измерительные работы</t>
  </si>
  <si>
    <t>Проверка вентканалов, дымоходов</t>
  </si>
  <si>
    <t>Эл.энергия мест общего пользования</t>
  </si>
  <si>
    <t>Уборка придомовой территории</t>
  </si>
  <si>
    <t>Аварийно-ремонтное обслуживание</t>
  </si>
  <si>
    <t>Стоимость работ</t>
  </si>
  <si>
    <t>стоим 1 м2</t>
  </si>
  <si>
    <t xml:space="preserve"> периодичность</t>
  </si>
  <si>
    <t xml:space="preserve">Наименование </t>
  </si>
  <si>
    <t>Остаток денежных средств</t>
  </si>
  <si>
    <t>Затрачено</t>
  </si>
  <si>
    <t>Оплачено жильцами</t>
  </si>
  <si>
    <t>Начислено</t>
  </si>
  <si>
    <t>Долг на начало года</t>
  </si>
  <si>
    <t>всего</t>
  </si>
  <si>
    <t>ком.услуги</t>
  </si>
  <si>
    <t>тек. рем</t>
  </si>
  <si>
    <t>содержание</t>
  </si>
  <si>
    <t>Наименование</t>
  </si>
  <si>
    <t>П.Память Парижской Коммуны  ул.Ленина д.7 площадь 291,80 м2</t>
  </si>
  <si>
    <t xml:space="preserve">о выполнении управляющей организацией договора управления многоквартирным домом </t>
  </si>
  <si>
    <t xml:space="preserve">Отчет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</si>
</sst>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4"/>
  <sheetViews>
    <sheetView tabSelected="1" workbookViewId="0">
      <selection sqref="A1:F35"/>
    </sheetView>
  </sheetViews>
  <sheetFormatPr defaultRowHeight="15"/>
  <cols>
    <col min="1" max="1" width="5.140625" customWidth="1"/>
    <col min="2" max="2" width="25.42578125" customWidth="1"/>
    <col min="3" max="3" width="20.42578125" customWidth="1"/>
    <col min="4" max="4" width="13.7109375" customWidth="1"/>
    <col min="5" max="5" width="13.85546875" customWidth="1"/>
    <col min="6" max="6" width="19.5703125" customWidth="1"/>
  </cols>
  <sheetData>
    <row r="2" spans="2:6" ht="18.75">
      <c r="B2" s="19" t="s">
        <v>32</v>
      </c>
      <c r="C2" s="19"/>
      <c r="D2" s="19"/>
      <c r="E2" s="19"/>
      <c r="F2" s="19"/>
    </row>
    <row r="3" spans="2:6" ht="15.75">
      <c r="B3" s="18" t="s">
        <v>31</v>
      </c>
      <c r="C3" s="18"/>
      <c r="D3" s="18"/>
      <c r="E3" s="18"/>
      <c r="F3" s="18"/>
    </row>
    <row r="4" spans="2:6" ht="15.75">
      <c r="B4" s="17" t="s">
        <v>30</v>
      </c>
      <c r="C4" s="17"/>
      <c r="D4" s="17"/>
      <c r="E4" s="17"/>
      <c r="F4" s="17"/>
    </row>
    <row r="5" spans="2:6" ht="15.75">
      <c r="B5" s="16"/>
      <c r="C5" s="16"/>
      <c r="D5" s="16"/>
      <c r="E5" s="16"/>
      <c r="F5" s="16"/>
    </row>
    <row r="6" spans="2:6" ht="15.75">
      <c r="B6" s="15" t="s">
        <v>29</v>
      </c>
      <c r="C6" s="15" t="s">
        <v>28</v>
      </c>
      <c r="D6" s="15" t="s">
        <v>27</v>
      </c>
      <c r="E6" s="15" t="s">
        <v>26</v>
      </c>
      <c r="F6" s="15" t="s">
        <v>25</v>
      </c>
    </row>
    <row r="7" spans="2:6" ht="15.75">
      <c r="B7" s="6"/>
      <c r="C7" s="6"/>
      <c r="D7" s="6"/>
      <c r="E7" s="6"/>
      <c r="F7" s="6"/>
    </row>
    <row r="8" spans="2:6" ht="15.75">
      <c r="B8" s="6" t="s">
        <v>24</v>
      </c>
      <c r="C8" s="6"/>
      <c r="D8" s="6"/>
      <c r="E8" s="6"/>
      <c r="F8" s="6"/>
    </row>
    <row r="9" spans="2:6" ht="15.75">
      <c r="B9" s="6" t="s">
        <v>23</v>
      </c>
      <c r="C9" s="1">
        <f>F9-D9</f>
        <v>28187.880000000005</v>
      </c>
      <c r="D9" s="1">
        <f>2.71*294.5*11*0</f>
        <v>0</v>
      </c>
      <c r="E9" s="6"/>
      <c r="F9" s="1">
        <f>8.05*291.8*12</f>
        <v>28187.880000000005</v>
      </c>
    </row>
    <row r="10" spans="2:6" ht="15.75">
      <c r="B10" s="6" t="s">
        <v>22</v>
      </c>
      <c r="C10" s="1">
        <f>F10-D10</f>
        <v>25369.092000000004</v>
      </c>
      <c r="D10" s="1">
        <f>D9*0.9</f>
        <v>0</v>
      </c>
      <c r="E10" s="6"/>
      <c r="F10" s="1">
        <f>F9*0.9</f>
        <v>25369.092000000004</v>
      </c>
    </row>
    <row r="11" spans="2:6" ht="15.75">
      <c r="B11" s="6" t="s">
        <v>21</v>
      </c>
      <c r="C11" s="1">
        <f>F11-D11</f>
        <v>27172.416000000005</v>
      </c>
      <c r="D11" s="1">
        <f>F29</f>
        <v>1015.4640000000001</v>
      </c>
      <c r="E11" s="6"/>
      <c r="F11" s="1">
        <f>F34</f>
        <v>28187.880000000005</v>
      </c>
    </row>
    <row r="12" spans="2:6" ht="15.75">
      <c r="B12" s="6" t="s">
        <v>20</v>
      </c>
      <c r="C12" s="1">
        <f>C9-C11</f>
        <v>1015.4639999999999</v>
      </c>
      <c r="D12" s="6"/>
      <c r="E12" s="6"/>
      <c r="F12" s="1">
        <f>F9-F11</f>
        <v>0</v>
      </c>
    </row>
    <row r="15" spans="2:6">
      <c r="B15" s="14" t="s">
        <v>19</v>
      </c>
      <c r="C15" s="13"/>
      <c r="D15" s="12" t="s">
        <v>18</v>
      </c>
      <c r="E15" s="11" t="s">
        <v>17</v>
      </c>
      <c r="F15" s="11" t="s">
        <v>16</v>
      </c>
    </row>
    <row r="16" spans="2:6">
      <c r="B16" s="10"/>
      <c r="C16" s="9"/>
      <c r="D16" s="8"/>
      <c r="E16" s="7"/>
      <c r="F16" s="7"/>
    </row>
    <row r="17" spans="2:6" ht="15.75">
      <c r="B17" s="3"/>
      <c r="C17" s="2"/>
      <c r="D17" s="1"/>
      <c r="E17" s="1"/>
      <c r="F17" s="6"/>
    </row>
    <row r="18" spans="2:6" ht="15.75">
      <c r="B18" s="5" t="s">
        <v>15</v>
      </c>
      <c r="C18" s="4"/>
      <c r="D18" s="1"/>
      <c r="E18" s="1"/>
      <c r="F18" s="1"/>
    </row>
    <row r="19" spans="2:6" ht="15.75">
      <c r="B19" s="5" t="s">
        <v>14</v>
      </c>
      <c r="C19" s="4"/>
      <c r="D19" s="1"/>
      <c r="E19" s="1"/>
      <c r="F19" s="1"/>
    </row>
    <row r="20" spans="2:6" ht="15.75">
      <c r="B20" s="5" t="s">
        <v>13</v>
      </c>
      <c r="C20" s="4"/>
      <c r="D20" s="1"/>
      <c r="E20" s="1"/>
      <c r="F20" s="6"/>
    </row>
    <row r="21" spans="2:6" ht="15.75">
      <c r="B21" s="5" t="s">
        <v>12</v>
      </c>
      <c r="C21" s="4"/>
      <c r="D21" s="1"/>
      <c r="E21" s="1"/>
      <c r="F21" s="1"/>
    </row>
    <row r="22" spans="2:6" ht="15.75">
      <c r="B22" s="5" t="s">
        <v>11</v>
      </c>
      <c r="C22" s="4"/>
      <c r="D22" s="1"/>
      <c r="E22" s="1"/>
      <c r="F22" s="1"/>
    </row>
    <row r="23" spans="2:6" ht="15.75">
      <c r="B23" s="5" t="s">
        <v>10</v>
      </c>
      <c r="C23" s="4"/>
      <c r="D23" s="1"/>
      <c r="E23" s="1"/>
      <c r="F23" s="6"/>
    </row>
    <row r="24" spans="2:6" ht="15.75">
      <c r="B24" s="5" t="s">
        <v>9</v>
      </c>
      <c r="C24" s="4"/>
      <c r="D24" s="1"/>
      <c r="E24" s="1">
        <v>0.18</v>
      </c>
      <c r="F24" s="6">
        <f>F34/E34*E24</f>
        <v>630.28800000000001</v>
      </c>
    </row>
    <row r="25" spans="2:6" ht="15.75">
      <c r="B25" s="5" t="s">
        <v>8</v>
      </c>
      <c r="C25" s="4"/>
      <c r="D25" s="1"/>
      <c r="E25" s="1"/>
      <c r="F25" s="1"/>
    </row>
    <row r="26" spans="2:6" ht="15.75">
      <c r="B26" s="5" t="s">
        <v>7</v>
      </c>
      <c r="C26" s="4"/>
      <c r="D26" s="1"/>
      <c r="E26" s="1"/>
      <c r="F26" s="1"/>
    </row>
    <row r="27" spans="2:6" ht="15.75">
      <c r="B27" s="5" t="s">
        <v>6</v>
      </c>
      <c r="C27" s="4"/>
      <c r="D27" s="1"/>
      <c r="E27" s="1"/>
      <c r="F27" s="1"/>
    </row>
    <row r="28" spans="2:6" ht="15.75">
      <c r="B28" s="5" t="s">
        <v>5</v>
      </c>
      <c r="C28" s="4"/>
      <c r="D28" s="1"/>
      <c r="E28" s="1">
        <v>0.56999999999999995</v>
      </c>
      <c r="F28" s="1">
        <f>F34/E34*E28</f>
        <v>1995.912</v>
      </c>
    </row>
    <row r="29" spans="2:6" ht="15.75">
      <c r="B29" s="5" t="s">
        <v>4</v>
      </c>
      <c r="C29" s="4"/>
      <c r="D29" s="1"/>
      <c r="E29" s="1">
        <v>0.28999999999999998</v>
      </c>
      <c r="F29" s="1">
        <f>F34/E34*E29</f>
        <v>1015.4640000000001</v>
      </c>
    </row>
    <row r="30" spans="2:6" ht="15.75">
      <c r="B30" s="5" t="s">
        <v>3</v>
      </c>
      <c r="C30" s="4"/>
      <c r="D30" s="1"/>
      <c r="E30" s="1"/>
      <c r="F30" s="1"/>
    </row>
    <row r="31" spans="2:6" ht="15.75">
      <c r="B31" s="5" t="s">
        <v>2</v>
      </c>
      <c r="C31" s="4"/>
      <c r="D31" s="1"/>
      <c r="E31" s="1">
        <v>2.71</v>
      </c>
      <c r="F31" s="1">
        <f>F34/E34*E31</f>
        <v>9489.3360000000011</v>
      </c>
    </row>
    <row r="32" spans="2:6" ht="15.75">
      <c r="B32" s="5" t="s">
        <v>1</v>
      </c>
      <c r="C32" s="4"/>
      <c r="D32" s="1"/>
      <c r="E32" s="1">
        <v>4.3</v>
      </c>
      <c r="F32" s="1">
        <f>F34/E34*E32</f>
        <v>15056.880000000001</v>
      </c>
    </row>
    <row r="33" spans="2:6" ht="15.75">
      <c r="B33" s="3"/>
      <c r="C33" s="2"/>
      <c r="D33" s="1"/>
      <c r="E33" s="1"/>
      <c r="F33" s="1"/>
    </row>
    <row r="34" spans="2:6" ht="15.75">
      <c r="B34" s="3" t="s">
        <v>0</v>
      </c>
      <c r="C34" s="2"/>
      <c r="D34" s="1"/>
      <c r="E34" s="1">
        <v>8.0500000000000007</v>
      </c>
      <c r="F34" s="1">
        <f>8.05*291.8*12</f>
        <v>28187.880000000005</v>
      </c>
    </row>
  </sheetData>
  <mergeCells count="26">
    <mergeCell ref="B26:C26"/>
    <mergeCell ref="B27:C27"/>
    <mergeCell ref="B34:C34"/>
    <mergeCell ref="B29:C29"/>
    <mergeCell ref="B30:C30"/>
    <mergeCell ref="B31:C31"/>
    <mergeCell ref="B32:C32"/>
    <mergeCell ref="B33:C33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:F2"/>
    <mergeCell ref="B3:F3"/>
    <mergeCell ref="B4:F4"/>
    <mergeCell ref="B5:F5"/>
    <mergeCell ref="B15:C16"/>
    <mergeCell ref="D15:D16"/>
    <mergeCell ref="E15:E16"/>
    <mergeCell ref="F15:F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2015-04-27T12:16:12Z</dcterms:modified>
</cp:coreProperties>
</file>