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Мира новый дом" sheetId="30" r:id="rId1"/>
    <sheet name="Мира 9" sheetId="15" r:id="rId2"/>
    <sheet name="Мира 37" sheetId="13" r:id="rId3"/>
    <sheet name="Мира 47" sheetId="18" r:id="rId4"/>
    <sheet name="Мира 49" sheetId="19" r:id="rId5"/>
    <sheet name="Мира 60" sheetId="20" r:id="rId6"/>
    <sheet name="Переулок1, д.4" sheetId="21" r:id="rId7"/>
    <sheet name="Переулок 2, д.6" sheetId="22" r:id="rId8"/>
    <sheet name="Переулок 3, д.4" sheetId="23" r:id="rId9"/>
    <sheet name="Плеханова 35" sheetId="24" r:id="rId10"/>
    <sheet name="Плеханова 55" sheetId="25" r:id="rId11"/>
    <sheet name="Плеханова 57" sheetId="26" r:id="rId12"/>
    <sheet name="Плеханова 59" sheetId="27" r:id="rId13"/>
    <sheet name="Плеханова 61" sheetId="28" r:id="rId14"/>
    <sheet name="Пролетарская 1" sheetId="29" r:id="rId15"/>
    <sheet name="Лист2" sheetId="2" r:id="rId16"/>
    <sheet name="Лист3" sheetId="3" r:id="rId17"/>
  </sheets>
  <calcPr calcId="145621"/>
</workbook>
</file>

<file path=xl/calcChain.xml><?xml version="1.0" encoding="utf-8"?>
<calcChain xmlns="http://schemas.openxmlformats.org/spreadsheetml/2006/main">
  <c r="E18" i="30" l="1"/>
  <c r="E24" i="30"/>
  <c r="E23" i="30"/>
  <c r="E22" i="30"/>
  <c r="E21" i="30"/>
  <c r="D20" i="30"/>
  <c r="D26" i="30" s="1"/>
  <c r="E19" i="30"/>
  <c r="E17" i="30"/>
  <c r="E14" i="30"/>
  <c r="E13" i="30"/>
  <c r="E10" i="30"/>
  <c r="E8" i="30"/>
  <c r="E6" i="30"/>
  <c r="E20" i="30" l="1"/>
  <c r="E26" i="30" s="1"/>
  <c r="D26" i="29"/>
  <c r="E24" i="29"/>
  <c r="E23" i="29"/>
  <c r="E22" i="29"/>
  <c r="E21" i="29"/>
  <c r="E20" i="29"/>
  <c r="D20" i="29"/>
  <c r="E19" i="29"/>
  <c r="E17" i="29"/>
  <c r="E14" i="29"/>
  <c r="E13" i="29"/>
  <c r="E10" i="29"/>
  <c r="E8" i="29"/>
  <c r="E6" i="29"/>
  <c r="E24" i="28"/>
  <c r="E23" i="28"/>
  <c r="E22" i="28"/>
  <c r="E21" i="28"/>
  <c r="D20" i="28"/>
  <c r="D26" i="28" s="1"/>
  <c r="E19" i="28"/>
  <c r="E17" i="28"/>
  <c r="E14" i="28"/>
  <c r="E13" i="28"/>
  <c r="E10" i="28"/>
  <c r="E8" i="28"/>
  <c r="E6" i="28"/>
  <c r="E24" i="27"/>
  <c r="E23" i="27"/>
  <c r="E22" i="27"/>
  <c r="E21" i="27"/>
  <c r="D20" i="27"/>
  <c r="E20" i="27" s="1"/>
  <c r="E19" i="27"/>
  <c r="E17" i="27"/>
  <c r="E14" i="27"/>
  <c r="E13" i="27"/>
  <c r="E10" i="27"/>
  <c r="E8" i="27"/>
  <c r="E6" i="27"/>
  <c r="D26" i="26"/>
  <c r="E24" i="26"/>
  <c r="E23" i="26"/>
  <c r="E22" i="26"/>
  <c r="E21" i="26"/>
  <c r="E20" i="26"/>
  <c r="D20" i="26"/>
  <c r="E19" i="26"/>
  <c r="E17" i="26"/>
  <c r="E14" i="26"/>
  <c r="E13" i="26"/>
  <c r="E10" i="26"/>
  <c r="E8" i="26"/>
  <c r="E6" i="26"/>
  <c r="D26" i="25"/>
  <c r="E24" i="25"/>
  <c r="E23" i="25"/>
  <c r="E22" i="25"/>
  <c r="E21" i="25"/>
  <c r="E20" i="25"/>
  <c r="D20" i="25"/>
  <c r="E19" i="25"/>
  <c r="E17" i="25"/>
  <c r="E14" i="25"/>
  <c r="E13" i="25"/>
  <c r="E10" i="25"/>
  <c r="E8" i="25"/>
  <c r="E6" i="25"/>
  <c r="D26" i="24"/>
  <c r="E24" i="24"/>
  <c r="E23" i="24"/>
  <c r="E22" i="24"/>
  <c r="E21" i="24"/>
  <c r="E20" i="24"/>
  <c r="D20" i="24"/>
  <c r="E19" i="24"/>
  <c r="E17" i="24"/>
  <c r="E14" i="24"/>
  <c r="E13" i="24"/>
  <c r="E10" i="24"/>
  <c r="E8" i="24"/>
  <c r="E6" i="24"/>
  <c r="D26" i="23"/>
  <c r="E24" i="23"/>
  <c r="E23" i="23"/>
  <c r="E22" i="23"/>
  <c r="E21" i="23"/>
  <c r="E20" i="23"/>
  <c r="D20" i="23"/>
  <c r="E19" i="23"/>
  <c r="E17" i="23"/>
  <c r="E14" i="23"/>
  <c r="E13" i="23"/>
  <c r="E10" i="23"/>
  <c r="E8" i="23"/>
  <c r="E6" i="23"/>
  <c r="D26" i="22"/>
  <c r="E24" i="22"/>
  <c r="E23" i="22"/>
  <c r="E22" i="22"/>
  <c r="E21" i="22"/>
  <c r="E20" i="22"/>
  <c r="D20" i="22"/>
  <c r="E19" i="22"/>
  <c r="E17" i="22"/>
  <c r="E14" i="22"/>
  <c r="E13" i="22"/>
  <c r="E10" i="22"/>
  <c r="E8" i="22"/>
  <c r="E6" i="22"/>
  <c r="D26" i="21"/>
  <c r="E24" i="21"/>
  <c r="E23" i="21"/>
  <c r="E22" i="21"/>
  <c r="E21" i="21"/>
  <c r="E20" i="21"/>
  <c r="D20" i="21"/>
  <c r="E19" i="21"/>
  <c r="E17" i="21"/>
  <c r="E14" i="21"/>
  <c r="E13" i="21"/>
  <c r="E10" i="21"/>
  <c r="E8" i="21"/>
  <c r="E6" i="21"/>
  <c r="D26" i="20"/>
  <c r="E24" i="20"/>
  <c r="E23" i="20"/>
  <c r="E22" i="20"/>
  <c r="E21" i="20"/>
  <c r="E20" i="20"/>
  <c r="D20" i="20"/>
  <c r="E19" i="20"/>
  <c r="E17" i="20"/>
  <c r="E14" i="20"/>
  <c r="E13" i="20"/>
  <c r="E10" i="20"/>
  <c r="E8" i="20"/>
  <c r="E6" i="20"/>
  <c r="D26" i="19"/>
  <c r="E24" i="19"/>
  <c r="E23" i="19"/>
  <c r="E22" i="19"/>
  <c r="E21" i="19"/>
  <c r="D20" i="19"/>
  <c r="E20" i="19" s="1"/>
  <c r="E19" i="19"/>
  <c r="E17" i="19"/>
  <c r="E14" i="19"/>
  <c r="E13" i="19"/>
  <c r="E10" i="19"/>
  <c r="E8" i="19"/>
  <c r="E6" i="19"/>
  <c r="D26" i="18"/>
  <c r="E24" i="18"/>
  <c r="E23" i="18"/>
  <c r="E22" i="18"/>
  <c r="E21" i="18"/>
  <c r="E20" i="18"/>
  <c r="D20" i="18"/>
  <c r="E19" i="18"/>
  <c r="E17" i="18"/>
  <c r="E14" i="18"/>
  <c r="E13" i="18"/>
  <c r="E10" i="18"/>
  <c r="E8" i="18"/>
  <c r="E6" i="18"/>
  <c r="E26" i="20" l="1"/>
  <c r="E26" i="29"/>
  <c r="E20" i="28"/>
  <c r="E26" i="28" s="1"/>
  <c r="E26" i="27"/>
  <c r="D26" i="27"/>
  <c r="E26" i="26"/>
  <c r="E26" i="25"/>
  <c r="E26" i="24"/>
  <c r="E26" i="23"/>
  <c r="E26" i="22"/>
  <c r="E26" i="21"/>
  <c r="E26" i="19"/>
  <c r="E26" i="18"/>
  <c r="D26" i="15"/>
  <c r="E24" i="15"/>
  <c r="E23" i="15"/>
  <c r="E22" i="15"/>
  <c r="E21" i="15"/>
  <c r="E20" i="15"/>
  <c r="D20" i="15"/>
  <c r="E19" i="15"/>
  <c r="E17" i="15"/>
  <c r="E14" i="15"/>
  <c r="E13" i="15"/>
  <c r="E10" i="15"/>
  <c r="E8" i="15"/>
  <c r="E6" i="15"/>
  <c r="D26" i="13"/>
  <c r="E24" i="13"/>
  <c r="E23" i="13"/>
  <c r="E22" i="13"/>
  <c r="E21" i="13"/>
  <c r="D20" i="13"/>
  <c r="E20" i="13" s="1"/>
  <c r="E19" i="13"/>
  <c r="E17" i="13"/>
  <c r="E14" i="13"/>
  <c r="E13" i="13"/>
  <c r="E10" i="13"/>
  <c r="E8" i="13"/>
  <c r="E6" i="13"/>
  <c r="E26" i="15" l="1"/>
  <c r="E26" i="13"/>
</calcChain>
</file>

<file path=xl/sharedStrings.xml><?xml version="1.0" encoding="utf-8"?>
<sst xmlns="http://schemas.openxmlformats.org/spreadsheetml/2006/main" count="855" uniqueCount="63">
  <si>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</si>
  <si>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</si>
  <si>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</si>
  <si>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</si>
  <si>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</si>
  <si>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</si>
  <si>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</si>
  <si>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</si>
  <si>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</si>
  <si>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</si>
  <si>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</si>
  <si>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</si>
  <si>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</si>
  <si>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</si>
  <si>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</si>
  <si>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</si>
  <si>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</si>
  <si>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</si>
  <si>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</si>
  <si>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</si>
  <si>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</si>
  <si>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</si>
  <si>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</si>
  <si>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</si>
  <si>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</si>
  <si>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</si>
  <si>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</si>
  <si>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</si>
  <si>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</si>
  <si>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</si>
  <si>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</si>
  <si>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</si>
  <si>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водоотведение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</si>
  <si>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</si>
  <si>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</si>
  <si>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</si>
  <si>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</si>
  <si>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</si>
  <si>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</si>
  <si>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</si>
  <si>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</si>
  <si>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</si>
  <si>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</si>
  <si>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</si>
  <si>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</si>
  <si>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</si>
  <si>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</si>
  <si>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</si>
  <si>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по ул. Мира д.37  с 01.09.2014 г. по 31.08.2015 г.</t>
  </si>
  <si>
    <t>по ул. Мира д.9  с 01.09.2014 г. по 31.08.2015 г.</t>
  </si>
  <si>
    <t>по ул. Мира д.47  с 01.09.2014 г. по 31.08.2015 г.</t>
  </si>
  <si>
    <t>по ул. Мира д.49  с 01.09.2014 г. по 31.08.2015 г.</t>
  </si>
  <si>
    <t>по ул. Мира д.60  с 01.09.2014 г. по 31.08.2015 г.</t>
  </si>
  <si>
    <t>по ул. Переулок 1, д.4  с 01.09.2014 г. по 31.08.2015 г.</t>
  </si>
  <si>
    <t>по ул.Переулок 2 д.6  с 01.09.2014 г. по 31.08.2015 г.</t>
  </si>
  <si>
    <t>по ул. Переулок 3 д.4  с 01.09.2014 г. по 31.08.2015 г.</t>
  </si>
  <si>
    <t>по ул. Плеханов д.35  с 01.09.2014 г. по 31.08.2015 г.</t>
  </si>
  <si>
    <t>по ул. Плеханов д.55  с 01.09.2014 г. по 31.08.2015 г.</t>
  </si>
  <si>
    <t>по ул. Плеханов д.57  с 01.09.2014 г. по 31.08.2015 г.</t>
  </si>
  <si>
    <t>по ул. Плеханов д.59  с 01.09.2014 г. по 31.08.2015 г.</t>
  </si>
  <si>
    <t>по ул. Плеханов д.61  с 01.09.2014 г. по 31.08.2015 г.</t>
  </si>
  <si>
    <t>по ул. Пролетарская д.1  с 01.09.2014 г. по 31.08.2015 г.</t>
  </si>
  <si>
    <t>по ул. Мира д.           с 01.11.2014 г. по 31.10.2015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</si>
</sst>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2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90"/>
  <sheetViews>
    <sheetView tabSelected="1" view="pageLayout" zoomScaleNormal="100" workbookViewId="0">
      <selection activeCell="A3" sqref="A3:E3"/>
    </sheetView>
  </sheetViews>
  <sheetFormatPr defaultRowHeight="15" x14ac:dyDescent="0.2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 x14ac:dyDescent="0.25">
      <c r="A1" s="1"/>
      <c r="B1" s="1"/>
      <c r="C1" s="1"/>
    </row>
    <row r="2" spans="1:5" ht="38.25" customHeight="1" x14ac:dyDescent="0.25">
      <c r="A2" s="19" t="s">
        <v>1</v>
      </c>
      <c r="B2" s="19"/>
      <c r="C2" s="19"/>
      <c r="D2" s="19"/>
      <c r="E2" s="19"/>
    </row>
    <row r="3" spans="1:5" ht="21" customHeight="1" x14ac:dyDescent="0.25">
      <c r="A3" s="20" t="s">
        <v>62</v>
      </c>
      <c r="B3" s="20"/>
      <c r="C3" s="20"/>
      <c r="D3" s="20"/>
      <c r="E3" s="20"/>
    </row>
    <row r="4" spans="1:5" ht="28.5" customHeight="1" x14ac:dyDescent="0.25">
      <c r="A4" s="1"/>
      <c r="B4" s="1"/>
      <c r="C4" s="1"/>
      <c r="D4" s="1" t="s">
        <v>42</v>
      </c>
      <c r="E4" s="1">
        <v>3071.5</v>
      </c>
    </row>
    <row r="5" spans="1:5" ht="59.25" customHeight="1" x14ac:dyDescent="0.25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 x14ac:dyDescent="0.25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13821.75</v>
      </c>
    </row>
    <row r="7" spans="1:5" ht="17.25" customHeight="1" x14ac:dyDescent="0.25">
      <c r="A7" s="21" t="s">
        <v>5</v>
      </c>
      <c r="B7" s="22"/>
      <c r="C7" s="23"/>
      <c r="D7" s="10"/>
      <c r="E7" s="10"/>
    </row>
    <row r="8" spans="1:5" ht="141.75" customHeight="1" x14ac:dyDescent="0.25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522.15500000000009</v>
      </c>
    </row>
    <row r="9" spans="1:5" ht="20.25" customHeight="1" x14ac:dyDescent="0.25">
      <c r="A9" s="8" t="s">
        <v>9</v>
      </c>
      <c r="B9" s="8" t="s">
        <v>8</v>
      </c>
      <c r="C9" s="2"/>
      <c r="D9" s="10"/>
      <c r="E9" s="10"/>
    </row>
    <row r="10" spans="1:5" ht="69.75" customHeight="1" x14ac:dyDescent="0.25">
      <c r="A10" s="8" t="s">
        <v>11</v>
      </c>
      <c r="B10" s="16" t="s">
        <v>12</v>
      </c>
      <c r="C10" s="13" t="s">
        <v>45</v>
      </c>
      <c r="D10" s="3">
        <v>1.24</v>
      </c>
      <c r="E10" s="12">
        <f>D10*E4</f>
        <v>3808.66</v>
      </c>
    </row>
    <row r="11" spans="1:5" ht="18" customHeight="1" x14ac:dyDescent="0.25">
      <c r="A11" s="8" t="s">
        <v>13</v>
      </c>
      <c r="B11" s="8" t="s">
        <v>14</v>
      </c>
      <c r="C11" s="6"/>
      <c r="D11" s="7"/>
      <c r="E11" s="7"/>
    </row>
    <row r="12" spans="1:5" ht="18.75" customHeight="1" x14ac:dyDescent="0.25">
      <c r="A12" s="21" t="s">
        <v>15</v>
      </c>
      <c r="B12" s="22"/>
      <c r="C12" s="22"/>
      <c r="D12" s="22"/>
      <c r="E12" s="23"/>
    </row>
    <row r="13" spans="1:5" ht="52.5" customHeight="1" x14ac:dyDescent="0.25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153.57500000000002</v>
      </c>
    </row>
    <row r="14" spans="1:5" ht="20.25" customHeight="1" x14ac:dyDescent="0.25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1474.32</v>
      </c>
    </row>
    <row r="15" spans="1:5" ht="19.5" customHeight="1" x14ac:dyDescent="0.25">
      <c r="A15" s="8" t="s">
        <v>23</v>
      </c>
      <c r="B15" s="17" t="s">
        <v>19</v>
      </c>
      <c r="C15" s="13"/>
      <c r="D15" s="8"/>
      <c r="E15" s="13"/>
    </row>
    <row r="16" spans="1:5" ht="19.5" customHeight="1" x14ac:dyDescent="0.25">
      <c r="A16" s="8" t="s">
        <v>24</v>
      </c>
      <c r="B16" s="17" t="s">
        <v>20</v>
      </c>
      <c r="C16" s="13"/>
      <c r="D16" s="8"/>
      <c r="E16" s="13"/>
    </row>
    <row r="17" spans="1:5" ht="20.25" customHeight="1" x14ac:dyDescent="0.25">
      <c r="A17" s="8" t="s">
        <v>25</v>
      </c>
      <c r="B17" s="17" t="s">
        <v>21</v>
      </c>
      <c r="C17" s="13" t="s">
        <v>47</v>
      </c>
      <c r="D17" s="8">
        <v>4.2</v>
      </c>
      <c r="E17" s="13">
        <f t="shared" si="0"/>
        <v>12900.300000000001</v>
      </c>
    </row>
    <row r="18" spans="1:5" ht="20.25" customHeight="1" x14ac:dyDescent="0.25">
      <c r="A18" s="8" t="s">
        <v>26</v>
      </c>
      <c r="B18" s="17" t="s">
        <v>35</v>
      </c>
      <c r="C18" s="13" t="s">
        <v>47</v>
      </c>
      <c r="D18" s="8">
        <v>0.7</v>
      </c>
      <c r="E18" s="13">
        <f t="shared" si="0"/>
        <v>2150.0499999999997</v>
      </c>
    </row>
    <row r="19" spans="1:5" ht="30.75" customHeight="1" x14ac:dyDescent="0.25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522.15500000000009</v>
      </c>
    </row>
    <row r="20" spans="1:5" ht="29.25" customHeight="1" x14ac:dyDescent="0.25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4269.3849999999993</v>
      </c>
    </row>
    <row r="21" spans="1:5" ht="20.25" customHeight="1" x14ac:dyDescent="0.25">
      <c r="A21" s="8"/>
      <c r="B21" s="17" t="s">
        <v>31</v>
      </c>
      <c r="C21" s="13" t="s">
        <v>47</v>
      </c>
      <c r="D21" s="8">
        <v>0.33</v>
      </c>
      <c r="E21" s="13">
        <f t="shared" si="0"/>
        <v>1013.595</v>
      </c>
    </row>
    <row r="22" spans="1:5" ht="19.5" customHeight="1" x14ac:dyDescent="0.25">
      <c r="A22" s="8"/>
      <c r="B22" s="17" t="s">
        <v>32</v>
      </c>
      <c r="C22" s="13" t="s">
        <v>47</v>
      </c>
      <c r="D22" s="8">
        <v>0.35</v>
      </c>
      <c r="E22" s="13">
        <f t="shared" si="0"/>
        <v>1075.0249999999999</v>
      </c>
    </row>
    <row r="23" spans="1:5" ht="19.5" customHeight="1" x14ac:dyDescent="0.25">
      <c r="A23" s="8"/>
      <c r="B23" s="17" t="s">
        <v>33</v>
      </c>
      <c r="C23" s="13" t="s">
        <v>47</v>
      </c>
      <c r="D23" s="13">
        <v>0.6</v>
      </c>
      <c r="E23" s="13">
        <f t="shared" si="0"/>
        <v>1842.8999999999999</v>
      </c>
    </row>
    <row r="24" spans="1:5" ht="20.25" customHeight="1" x14ac:dyDescent="0.25">
      <c r="A24" s="8"/>
      <c r="B24" s="17" t="s">
        <v>34</v>
      </c>
      <c r="C24" s="13" t="s">
        <v>47</v>
      </c>
      <c r="D24" s="8">
        <v>0.11</v>
      </c>
      <c r="E24" s="13">
        <f t="shared" si="0"/>
        <v>337.86500000000001</v>
      </c>
    </row>
    <row r="25" spans="1:5" ht="18.75" customHeight="1" x14ac:dyDescent="0.25">
      <c r="A25" s="8" t="s">
        <v>37</v>
      </c>
      <c r="B25" s="17" t="s">
        <v>36</v>
      </c>
      <c r="C25" s="13"/>
      <c r="D25" s="8"/>
      <c r="E25" s="8"/>
    </row>
    <row r="26" spans="1:5" ht="19.5" customHeight="1" x14ac:dyDescent="0.25">
      <c r="A26" s="24" t="s">
        <v>38</v>
      </c>
      <c r="B26" s="25"/>
      <c r="C26" s="26"/>
      <c r="D26" s="12">
        <f>D6+D8+D9+D10+D13+D14+D15+D16+D17+D18+D19+D20</f>
        <v>12.9</v>
      </c>
      <c r="E26" s="12">
        <f>(E6+E8+E9+E10+E13+E14+E15+E16+E17+E18+E19+E20)*12</f>
        <v>475468.20000000007</v>
      </c>
    </row>
    <row r="27" spans="1:5" x14ac:dyDescent="0.25">
      <c r="A27" s="1"/>
      <c r="B27" s="1"/>
      <c r="C27" s="1"/>
    </row>
    <row r="28" spans="1:5" ht="27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view="pageLayout" topLeftCell="A13" zoomScaleNormal="100" workbookViewId="0">
      <selection activeCell="C19" sqref="C19"/>
    </sheetView>
  </sheetViews>
  <sheetFormatPr defaultRowHeight="15" x14ac:dyDescent="0.2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 x14ac:dyDescent="0.25">
      <c r="A1" s="1"/>
      <c r="B1" s="1"/>
      <c r="C1" s="1"/>
    </row>
    <row r="2" spans="1:5" ht="38.25" customHeight="1" x14ac:dyDescent="0.25">
      <c r="A2" s="19" t="s">
        <v>1</v>
      </c>
      <c r="B2" s="19"/>
      <c r="C2" s="19"/>
      <c r="D2" s="19"/>
      <c r="E2" s="19"/>
    </row>
    <row r="3" spans="1:5" ht="21" customHeight="1" x14ac:dyDescent="0.25">
      <c r="A3" s="20" t="s">
        <v>56</v>
      </c>
      <c r="B3" s="20"/>
      <c r="C3" s="20"/>
      <c r="D3" s="20"/>
      <c r="E3" s="20"/>
    </row>
    <row r="4" spans="1:5" ht="28.5" customHeight="1" x14ac:dyDescent="0.25">
      <c r="A4" s="1"/>
      <c r="B4" s="1"/>
      <c r="C4" s="1"/>
      <c r="D4" s="1" t="s">
        <v>42</v>
      </c>
      <c r="E4" s="1">
        <v>70.3</v>
      </c>
    </row>
    <row r="5" spans="1:5" ht="59.25" customHeight="1" x14ac:dyDescent="0.25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 x14ac:dyDescent="0.25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316.34999999999997</v>
      </c>
    </row>
    <row r="7" spans="1:5" ht="17.25" customHeight="1" x14ac:dyDescent="0.25">
      <c r="A7" s="21" t="s">
        <v>5</v>
      </c>
      <c r="B7" s="22"/>
      <c r="C7" s="23"/>
      <c r="D7" s="10"/>
      <c r="E7" s="10"/>
    </row>
    <row r="8" spans="1:5" ht="141.75" customHeight="1" x14ac:dyDescent="0.25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11.951000000000001</v>
      </c>
    </row>
    <row r="9" spans="1:5" ht="20.25" customHeight="1" x14ac:dyDescent="0.25">
      <c r="A9" s="8" t="s">
        <v>9</v>
      </c>
      <c r="B9" s="8" t="s">
        <v>8</v>
      </c>
      <c r="C9" s="2"/>
      <c r="D9" s="10"/>
      <c r="E9" s="10"/>
    </row>
    <row r="10" spans="1:5" ht="69.75" customHeight="1" x14ac:dyDescent="0.25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17.574999999999999</v>
      </c>
    </row>
    <row r="11" spans="1:5" ht="18" customHeight="1" x14ac:dyDescent="0.25">
      <c r="A11" s="8" t="s">
        <v>13</v>
      </c>
      <c r="B11" s="8" t="s">
        <v>14</v>
      </c>
      <c r="C11" s="6"/>
      <c r="D11" s="7"/>
      <c r="E11" s="7"/>
    </row>
    <row r="12" spans="1:5" ht="18.75" customHeight="1" x14ac:dyDescent="0.25">
      <c r="A12" s="21" t="s">
        <v>15</v>
      </c>
      <c r="B12" s="22"/>
      <c r="C12" s="22"/>
      <c r="D12" s="22"/>
      <c r="E12" s="23"/>
    </row>
    <row r="13" spans="1:5" ht="52.5" customHeight="1" x14ac:dyDescent="0.25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3.5150000000000001</v>
      </c>
    </row>
    <row r="14" spans="1:5" ht="20.25" customHeight="1" x14ac:dyDescent="0.25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33.744</v>
      </c>
    </row>
    <row r="15" spans="1:5" ht="19.5" customHeight="1" x14ac:dyDescent="0.25">
      <c r="A15" s="8" t="s">
        <v>23</v>
      </c>
      <c r="B15" s="17" t="s">
        <v>19</v>
      </c>
      <c r="C15" s="13"/>
      <c r="D15" s="8"/>
      <c r="E15" s="13"/>
    </row>
    <row r="16" spans="1:5" ht="19.5" customHeight="1" x14ac:dyDescent="0.25">
      <c r="A16" s="8" t="s">
        <v>24</v>
      </c>
      <c r="B16" s="17" t="s">
        <v>20</v>
      </c>
      <c r="C16" s="13"/>
      <c r="D16" s="8"/>
      <c r="E16" s="13"/>
    </row>
    <row r="17" spans="1:5" ht="20.25" customHeight="1" x14ac:dyDescent="0.25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224.96</v>
      </c>
    </row>
    <row r="18" spans="1:5" ht="20.25" customHeight="1" x14ac:dyDescent="0.25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 x14ac:dyDescent="0.25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11.951000000000001</v>
      </c>
    </row>
    <row r="20" spans="1:5" ht="29.25" customHeight="1" x14ac:dyDescent="0.25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97.716999999999985</v>
      </c>
    </row>
    <row r="21" spans="1:5" ht="20.25" customHeight="1" x14ac:dyDescent="0.25">
      <c r="A21" s="8"/>
      <c r="B21" s="17" t="s">
        <v>31</v>
      </c>
      <c r="C21" s="13" t="s">
        <v>47</v>
      </c>
      <c r="D21" s="8">
        <v>0.33</v>
      </c>
      <c r="E21" s="13">
        <f t="shared" si="0"/>
        <v>23.199000000000002</v>
      </c>
    </row>
    <row r="22" spans="1:5" ht="19.5" customHeight="1" x14ac:dyDescent="0.25">
      <c r="A22" s="8"/>
      <c r="B22" s="17" t="s">
        <v>32</v>
      </c>
      <c r="C22" s="13" t="s">
        <v>47</v>
      </c>
      <c r="D22" s="8">
        <v>0.35</v>
      </c>
      <c r="E22" s="13">
        <f t="shared" si="0"/>
        <v>24.604999999999997</v>
      </c>
    </row>
    <row r="23" spans="1:5" ht="19.5" customHeight="1" x14ac:dyDescent="0.25">
      <c r="A23" s="8"/>
      <c r="B23" s="17" t="s">
        <v>33</v>
      </c>
      <c r="C23" s="13" t="s">
        <v>47</v>
      </c>
      <c r="D23" s="13">
        <v>0.6</v>
      </c>
      <c r="E23" s="13">
        <f t="shared" si="0"/>
        <v>42.18</v>
      </c>
    </row>
    <row r="24" spans="1:5" ht="20.25" customHeight="1" x14ac:dyDescent="0.25">
      <c r="A24" s="8"/>
      <c r="B24" s="17" t="s">
        <v>34</v>
      </c>
      <c r="C24" s="13" t="s">
        <v>47</v>
      </c>
      <c r="D24" s="8">
        <v>0.11</v>
      </c>
      <c r="E24" s="13">
        <f t="shared" si="0"/>
        <v>7.7329999999999997</v>
      </c>
    </row>
    <row r="25" spans="1:5" ht="18.75" customHeight="1" x14ac:dyDescent="0.25">
      <c r="A25" s="8" t="s">
        <v>37</v>
      </c>
      <c r="B25" s="17" t="s">
        <v>36</v>
      </c>
      <c r="C25" s="13"/>
      <c r="D25" s="8"/>
      <c r="E25" s="8"/>
    </row>
    <row r="26" spans="1:5" ht="19.5" customHeight="1" x14ac:dyDescent="0.25">
      <c r="A26" s="24" t="s">
        <v>38</v>
      </c>
      <c r="B26" s="25"/>
      <c r="C26" s="26"/>
      <c r="D26" s="3">
        <f>D6+D8+D9+D10+D13+D14+D15+D16+D17+D18+D19+D20</f>
        <v>10.209999999999999</v>
      </c>
      <c r="E26" s="12">
        <f>(E6+E8+E9+E10+E13+E14+E15+E16+E17+E18+E19+E20)*12</f>
        <v>8613.1560000000009</v>
      </c>
    </row>
    <row r="27" spans="1:5" x14ac:dyDescent="0.25">
      <c r="A27" s="1"/>
      <c r="B27" s="1"/>
      <c r="C27" s="1"/>
    </row>
    <row r="28" spans="1:5" ht="27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view="pageLayout" topLeftCell="A16" zoomScaleNormal="100" workbookViewId="0">
      <selection activeCell="C18" sqref="C18"/>
    </sheetView>
  </sheetViews>
  <sheetFormatPr defaultRowHeight="15" x14ac:dyDescent="0.2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 x14ac:dyDescent="0.25">
      <c r="A1" s="1"/>
      <c r="B1" s="1"/>
      <c r="C1" s="1"/>
    </row>
    <row r="2" spans="1:5" ht="38.25" customHeight="1" x14ac:dyDescent="0.25">
      <c r="A2" s="19" t="s">
        <v>1</v>
      </c>
      <c r="B2" s="19"/>
      <c r="C2" s="19"/>
      <c r="D2" s="19"/>
      <c r="E2" s="19"/>
    </row>
    <row r="3" spans="1:5" ht="21" customHeight="1" x14ac:dyDescent="0.25">
      <c r="A3" s="20" t="s">
        <v>57</v>
      </c>
      <c r="B3" s="20"/>
      <c r="C3" s="20"/>
      <c r="D3" s="20"/>
      <c r="E3" s="20"/>
    </row>
    <row r="4" spans="1:5" ht="28.5" customHeight="1" x14ac:dyDescent="0.25">
      <c r="A4" s="1"/>
      <c r="B4" s="1"/>
      <c r="C4" s="1"/>
      <c r="D4" s="1" t="s">
        <v>42</v>
      </c>
      <c r="E4" s="1">
        <v>350.5</v>
      </c>
    </row>
    <row r="5" spans="1:5" ht="59.25" customHeight="1" x14ac:dyDescent="0.25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 x14ac:dyDescent="0.25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1577.25</v>
      </c>
    </row>
    <row r="7" spans="1:5" ht="17.25" customHeight="1" x14ac:dyDescent="0.25">
      <c r="A7" s="21" t="s">
        <v>5</v>
      </c>
      <c r="B7" s="22"/>
      <c r="C7" s="23"/>
      <c r="D7" s="10"/>
      <c r="E7" s="10"/>
    </row>
    <row r="8" spans="1:5" ht="141.75" customHeight="1" x14ac:dyDescent="0.25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59.585000000000001</v>
      </c>
    </row>
    <row r="9" spans="1:5" ht="20.25" customHeight="1" x14ac:dyDescent="0.25">
      <c r="A9" s="8" t="s">
        <v>9</v>
      </c>
      <c r="B9" s="8" t="s">
        <v>8</v>
      </c>
      <c r="C9" s="2"/>
      <c r="D9" s="10"/>
      <c r="E9" s="10"/>
    </row>
    <row r="10" spans="1:5" ht="69.75" customHeight="1" x14ac:dyDescent="0.25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87.625</v>
      </c>
    </row>
    <row r="11" spans="1:5" ht="18" customHeight="1" x14ac:dyDescent="0.25">
      <c r="A11" s="8" t="s">
        <v>13</v>
      </c>
      <c r="B11" s="8" t="s">
        <v>14</v>
      </c>
      <c r="C11" s="6"/>
      <c r="D11" s="7"/>
      <c r="E11" s="7"/>
    </row>
    <row r="12" spans="1:5" ht="18.75" customHeight="1" x14ac:dyDescent="0.25">
      <c r="A12" s="21" t="s">
        <v>15</v>
      </c>
      <c r="B12" s="22"/>
      <c r="C12" s="22"/>
      <c r="D12" s="22"/>
      <c r="E12" s="23"/>
    </row>
    <row r="13" spans="1:5" ht="52.5" customHeight="1" x14ac:dyDescent="0.25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17.525000000000002</v>
      </c>
    </row>
    <row r="14" spans="1:5" ht="20.25" customHeight="1" x14ac:dyDescent="0.25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168.23999999999998</v>
      </c>
    </row>
    <row r="15" spans="1:5" ht="19.5" customHeight="1" x14ac:dyDescent="0.25">
      <c r="A15" s="8" t="s">
        <v>23</v>
      </c>
      <c r="B15" s="17" t="s">
        <v>19</v>
      </c>
      <c r="C15" s="13"/>
      <c r="D15" s="8"/>
      <c r="E15" s="13"/>
    </row>
    <row r="16" spans="1:5" ht="19.5" customHeight="1" x14ac:dyDescent="0.25">
      <c r="A16" s="8" t="s">
        <v>24</v>
      </c>
      <c r="B16" s="17" t="s">
        <v>20</v>
      </c>
      <c r="C16" s="13"/>
      <c r="D16" s="8"/>
      <c r="E16" s="13"/>
    </row>
    <row r="17" spans="1:5" ht="20.25" customHeight="1" x14ac:dyDescent="0.25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1121.6000000000001</v>
      </c>
    </row>
    <row r="18" spans="1:5" ht="20.25" customHeight="1" x14ac:dyDescent="0.25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 x14ac:dyDescent="0.25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59.585000000000001</v>
      </c>
    </row>
    <row r="20" spans="1:5" ht="29.25" customHeight="1" x14ac:dyDescent="0.25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487.19499999999999</v>
      </c>
    </row>
    <row r="21" spans="1:5" ht="20.25" customHeight="1" x14ac:dyDescent="0.25">
      <c r="A21" s="8"/>
      <c r="B21" s="17" t="s">
        <v>31</v>
      </c>
      <c r="C21" s="13" t="s">
        <v>47</v>
      </c>
      <c r="D21" s="8">
        <v>0.33</v>
      </c>
      <c r="E21" s="13">
        <f t="shared" si="0"/>
        <v>115.66500000000001</v>
      </c>
    </row>
    <row r="22" spans="1:5" ht="19.5" customHeight="1" x14ac:dyDescent="0.25">
      <c r="A22" s="8"/>
      <c r="B22" s="17" t="s">
        <v>32</v>
      </c>
      <c r="C22" s="13" t="s">
        <v>47</v>
      </c>
      <c r="D22" s="8">
        <v>0.35</v>
      </c>
      <c r="E22" s="13">
        <f t="shared" si="0"/>
        <v>122.675</v>
      </c>
    </row>
    <row r="23" spans="1:5" ht="19.5" customHeight="1" x14ac:dyDescent="0.25">
      <c r="A23" s="8"/>
      <c r="B23" s="17" t="s">
        <v>33</v>
      </c>
      <c r="C23" s="13" t="s">
        <v>47</v>
      </c>
      <c r="D23" s="13">
        <v>0.6</v>
      </c>
      <c r="E23" s="13">
        <f t="shared" si="0"/>
        <v>210.29999999999998</v>
      </c>
    </row>
    <row r="24" spans="1:5" ht="20.25" customHeight="1" x14ac:dyDescent="0.25">
      <c r="A24" s="8"/>
      <c r="B24" s="17" t="s">
        <v>34</v>
      </c>
      <c r="C24" s="13" t="s">
        <v>47</v>
      </c>
      <c r="D24" s="8">
        <v>0.11</v>
      </c>
      <c r="E24" s="13">
        <f t="shared" si="0"/>
        <v>38.555</v>
      </c>
    </row>
    <row r="25" spans="1:5" ht="18.75" customHeight="1" x14ac:dyDescent="0.25">
      <c r="A25" s="8" t="s">
        <v>37</v>
      </c>
      <c r="B25" s="17" t="s">
        <v>36</v>
      </c>
      <c r="C25" s="13"/>
      <c r="D25" s="8"/>
      <c r="E25" s="8"/>
    </row>
    <row r="26" spans="1:5" ht="19.5" customHeight="1" x14ac:dyDescent="0.25">
      <c r="A26" s="24" t="s">
        <v>38</v>
      </c>
      <c r="B26" s="25"/>
      <c r="C26" s="26"/>
      <c r="D26" s="3">
        <f>D6+D8+D9+D10+D13+D14+D15+D16+D17+D18+D19+D20</f>
        <v>10.209999999999999</v>
      </c>
      <c r="E26" s="12">
        <f>(E6+E8+E9+E10+E13+E14+E15+E16+E17+E18+E19+E20)*12</f>
        <v>42943.260000000009</v>
      </c>
    </row>
    <row r="27" spans="1:5" x14ac:dyDescent="0.25">
      <c r="A27" s="1"/>
      <c r="B27" s="1"/>
      <c r="C27" s="1"/>
    </row>
    <row r="28" spans="1:5" ht="27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view="pageLayout" topLeftCell="A13" zoomScaleNormal="100" workbookViewId="0">
      <selection activeCell="D20" sqref="D20"/>
    </sheetView>
  </sheetViews>
  <sheetFormatPr defaultRowHeight="15" x14ac:dyDescent="0.2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 x14ac:dyDescent="0.25">
      <c r="A1" s="1"/>
      <c r="B1" s="1"/>
      <c r="C1" s="1"/>
    </row>
    <row r="2" spans="1:5" ht="38.25" customHeight="1" x14ac:dyDescent="0.25">
      <c r="A2" s="19" t="s">
        <v>1</v>
      </c>
      <c r="B2" s="19"/>
      <c r="C2" s="19"/>
      <c r="D2" s="19"/>
      <c r="E2" s="19"/>
    </row>
    <row r="3" spans="1:5" ht="21" customHeight="1" x14ac:dyDescent="0.25">
      <c r="A3" s="20" t="s">
        <v>58</v>
      </c>
      <c r="B3" s="20"/>
      <c r="C3" s="20"/>
      <c r="D3" s="20"/>
      <c r="E3" s="20"/>
    </row>
    <row r="4" spans="1:5" ht="28.5" customHeight="1" x14ac:dyDescent="0.25">
      <c r="A4" s="1"/>
      <c r="B4" s="1"/>
      <c r="C4" s="1"/>
      <c r="D4" s="1" t="s">
        <v>42</v>
      </c>
      <c r="E4" s="1">
        <v>525.4</v>
      </c>
    </row>
    <row r="5" spans="1:5" ht="59.25" customHeight="1" x14ac:dyDescent="0.25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 x14ac:dyDescent="0.25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2364.2999999999997</v>
      </c>
    </row>
    <row r="7" spans="1:5" ht="17.25" customHeight="1" x14ac:dyDescent="0.25">
      <c r="A7" s="21" t="s">
        <v>5</v>
      </c>
      <c r="B7" s="22"/>
      <c r="C7" s="23"/>
      <c r="D7" s="10"/>
      <c r="E7" s="10"/>
    </row>
    <row r="8" spans="1:5" ht="141.75" customHeight="1" x14ac:dyDescent="0.25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89.317999999999998</v>
      </c>
    </row>
    <row r="9" spans="1:5" ht="20.25" customHeight="1" x14ac:dyDescent="0.25">
      <c r="A9" s="8" t="s">
        <v>9</v>
      </c>
      <c r="B9" s="8" t="s">
        <v>8</v>
      </c>
      <c r="C9" s="2"/>
      <c r="D9" s="10"/>
      <c r="E9" s="10"/>
    </row>
    <row r="10" spans="1:5" ht="69.75" customHeight="1" x14ac:dyDescent="0.25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131.35</v>
      </c>
    </row>
    <row r="11" spans="1:5" ht="18" customHeight="1" x14ac:dyDescent="0.25">
      <c r="A11" s="8" t="s">
        <v>13</v>
      </c>
      <c r="B11" s="8" t="s">
        <v>14</v>
      </c>
      <c r="C11" s="6"/>
      <c r="D11" s="7"/>
      <c r="E11" s="7"/>
    </row>
    <row r="12" spans="1:5" ht="18.75" customHeight="1" x14ac:dyDescent="0.25">
      <c r="A12" s="21" t="s">
        <v>15</v>
      </c>
      <c r="B12" s="22"/>
      <c r="C12" s="22"/>
      <c r="D12" s="22"/>
      <c r="E12" s="23"/>
    </row>
    <row r="13" spans="1:5" ht="52.5" customHeight="1" x14ac:dyDescent="0.25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26.27</v>
      </c>
    </row>
    <row r="14" spans="1:5" ht="20.25" customHeight="1" x14ac:dyDescent="0.25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252.19199999999998</v>
      </c>
    </row>
    <row r="15" spans="1:5" ht="19.5" customHeight="1" x14ac:dyDescent="0.25">
      <c r="A15" s="8" t="s">
        <v>23</v>
      </c>
      <c r="B15" s="17" t="s">
        <v>19</v>
      </c>
      <c r="C15" s="13"/>
      <c r="D15" s="8"/>
      <c r="E15" s="13"/>
    </row>
    <row r="16" spans="1:5" ht="19.5" customHeight="1" x14ac:dyDescent="0.25">
      <c r="A16" s="8" t="s">
        <v>24</v>
      </c>
      <c r="B16" s="17" t="s">
        <v>20</v>
      </c>
      <c r="C16" s="13"/>
      <c r="D16" s="8"/>
      <c r="E16" s="13"/>
    </row>
    <row r="17" spans="1:5" ht="20.25" customHeight="1" x14ac:dyDescent="0.25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1681.28</v>
      </c>
    </row>
    <row r="18" spans="1:5" ht="20.25" customHeight="1" x14ac:dyDescent="0.25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 x14ac:dyDescent="0.25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89.317999999999998</v>
      </c>
    </row>
    <row r="20" spans="1:5" ht="29.25" customHeight="1" x14ac:dyDescent="0.25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730.30599999999993</v>
      </c>
    </row>
    <row r="21" spans="1:5" ht="20.25" customHeight="1" x14ac:dyDescent="0.25">
      <c r="A21" s="8"/>
      <c r="B21" s="17" t="s">
        <v>31</v>
      </c>
      <c r="C21" s="13" t="s">
        <v>47</v>
      </c>
      <c r="D21" s="8">
        <v>0.33</v>
      </c>
      <c r="E21" s="13">
        <f t="shared" si="0"/>
        <v>173.38200000000001</v>
      </c>
    </row>
    <row r="22" spans="1:5" ht="19.5" customHeight="1" x14ac:dyDescent="0.25">
      <c r="A22" s="8"/>
      <c r="B22" s="17" t="s">
        <v>32</v>
      </c>
      <c r="C22" s="13" t="s">
        <v>47</v>
      </c>
      <c r="D22" s="8">
        <v>0.35</v>
      </c>
      <c r="E22" s="13">
        <f t="shared" si="0"/>
        <v>183.89</v>
      </c>
    </row>
    <row r="23" spans="1:5" ht="19.5" customHeight="1" x14ac:dyDescent="0.25">
      <c r="A23" s="8"/>
      <c r="B23" s="17" t="s">
        <v>33</v>
      </c>
      <c r="C23" s="13" t="s">
        <v>47</v>
      </c>
      <c r="D23" s="13">
        <v>0.6</v>
      </c>
      <c r="E23" s="13">
        <f t="shared" si="0"/>
        <v>315.23999999999995</v>
      </c>
    </row>
    <row r="24" spans="1:5" ht="20.25" customHeight="1" x14ac:dyDescent="0.25">
      <c r="A24" s="8"/>
      <c r="B24" s="17" t="s">
        <v>34</v>
      </c>
      <c r="C24" s="13" t="s">
        <v>47</v>
      </c>
      <c r="D24" s="8">
        <v>0.11</v>
      </c>
      <c r="E24" s="13">
        <f t="shared" si="0"/>
        <v>57.793999999999997</v>
      </c>
    </row>
    <row r="25" spans="1:5" ht="18.75" customHeight="1" x14ac:dyDescent="0.25">
      <c r="A25" s="8" t="s">
        <v>37</v>
      </c>
      <c r="B25" s="17" t="s">
        <v>36</v>
      </c>
      <c r="C25" s="13"/>
      <c r="D25" s="8"/>
      <c r="E25" s="8"/>
    </row>
    <row r="26" spans="1:5" ht="19.5" customHeight="1" x14ac:dyDescent="0.25">
      <c r="A26" s="24" t="s">
        <v>38</v>
      </c>
      <c r="B26" s="25"/>
      <c r="C26" s="26"/>
      <c r="D26" s="3">
        <f>D6+D8+D9+D10+D13+D14+D15+D16+D17+D18+D19+D20</f>
        <v>10.209999999999999</v>
      </c>
      <c r="E26" s="12">
        <f>(E6+E8+E9+E10+E13+E14+E15+E16+E17+E18+E19+E20)*12</f>
        <v>64372.008000000002</v>
      </c>
    </row>
    <row r="27" spans="1:5" x14ac:dyDescent="0.25">
      <c r="A27" s="1"/>
      <c r="B27" s="1"/>
      <c r="C27" s="1"/>
    </row>
    <row r="28" spans="1:5" ht="27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view="pageLayout" topLeftCell="A14" zoomScaleNormal="100" workbookViewId="0">
      <selection activeCell="D26" sqref="D26"/>
    </sheetView>
  </sheetViews>
  <sheetFormatPr defaultRowHeight="15" x14ac:dyDescent="0.2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 x14ac:dyDescent="0.25">
      <c r="A1" s="1"/>
      <c r="B1" s="1"/>
      <c r="C1" s="1"/>
    </row>
    <row r="2" spans="1:5" ht="38.25" customHeight="1" x14ac:dyDescent="0.25">
      <c r="A2" s="19" t="s">
        <v>1</v>
      </c>
      <c r="B2" s="19"/>
      <c r="C2" s="19"/>
      <c r="D2" s="19"/>
      <c r="E2" s="19"/>
    </row>
    <row r="3" spans="1:5" ht="21" customHeight="1" x14ac:dyDescent="0.25">
      <c r="A3" s="20" t="s">
        <v>59</v>
      </c>
      <c r="B3" s="20"/>
      <c r="C3" s="20"/>
      <c r="D3" s="20"/>
      <c r="E3" s="20"/>
    </row>
    <row r="4" spans="1:5" ht="28.5" customHeight="1" x14ac:dyDescent="0.25">
      <c r="A4" s="1"/>
      <c r="B4" s="1"/>
      <c r="C4" s="1"/>
      <c r="D4" s="1" t="s">
        <v>42</v>
      </c>
      <c r="E4" s="1">
        <v>679.5</v>
      </c>
    </row>
    <row r="5" spans="1:5" ht="59.25" customHeight="1" x14ac:dyDescent="0.25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 x14ac:dyDescent="0.25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3057.75</v>
      </c>
    </row>
    <row r="7" spans="1:5" ht="17.25" customHeight="1" x14ac:dyDescent="0.25">
      <c r="A7" s="21" t="s">
        <v>5</v>
      </c>
      <c r="B7" s="22"/>
      <c r="C7" s="23"/>
      <c r="D7" s="10"/>
      <c r="E7" s="10"/>
    </row>
    <row r="8" spans="1:5" ht="141.75" customHeight="1" x14ac:dyDescent="0.25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115.51500000000001</v>
      </c>
    </row>
    <row r="9" spans="1:5" ht="20.25" customHeight="1" x14ac:dyDescent="0.25">
      <c r="A9" s="8" t="s">
        <v>9</v>
      </c>
      <c r="B9" s="8" t="s">
        <v>8</v>
      </c>
      <c r="C9" s="2"/>
      <c r="D9" s="10"/>
      <c r="E9" s="10"/>
    </row>
    <row r="10" spans="1:5" ht="69.75" customHeight="1" x14ac:dyDescent="0.25">
      <c r="A10" s="8" t="s">
        <v>11</v>
      </c>
      <c r="B10" s="16" t="s">
        <v>12</v>
      </c>
      <c r="C10" s="13" t="s">
        <v>45</v>
      </c>
      <c r="D10" s="3">
        <v>2.94</v>
      </c>
      <c r="E10" s="12">
        <f>D10*E4</f>
        <v>1997.73</v>
      </c>
    </row>
    <row r="11" spans="1:5" ht="18" customHeight="1" x14ac:dyDescent="0.25">
      <c r="A11" s="8" t="s">
        <v>13</v>
      </c>
      <c r="B11" s="8" t="s">
        <v>14</v>
      </c>
      <c r="C11" s="6"/>
      <c r="D11" s="7"/>
      <c r="E11" s="7"/>
    </row>
    <row r="12" spans="1:5" ht="18.75" customHeight="1" x14ac:dyDescent="0.25">
      <c r="A12" s="21" t="s">
        <v>15</v>
      </c>
      <c r="B12" s="22"/>
      <c r="C12" s="22"/>
      <c r="D12" s="22"/>
      <c r="E12" s="23"/>
    </row>
    <row r="13" spans="1:5" ht="52.5" customHeight="1" x14ac:dyDescent="0.25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33.975000000000001</v>
      </c>
    </row>
    <row r="14" spans="1:5" ht="20.25" customHeight="1" x14ac:dyDescent="0.25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326.15999999999997</v>
      </c>
    </row>
    <row r="15" spans="1:5" ht="19.5" customHeight="1" x14ac:dyDescent="0.25">
      <c r="A15" s="8" t="s">
        <v>23</v>
      </c>
      <c r="B15" s="17" t="s">
        <v>19</v>
      </c>
      <c r="C15" s="13"/>
      <c r="D15" s="8"/>
      <c r="E15" s="13"/>
    </row>
    <row r="16" spans="1:5" ht="19.5" customHeight="1" x14ac:dyDescent="0.25">
      <c r="A16" s="8" t="s">
        <v>24</v>
      </c>
      <c r="B16" s="17" t="s">
        <v>20</v>
      </c>
      <c r="C16" s="13"/>
      <c r="D16" s="8"/>
      <c r="E16" s="13"/>
    </row>
    <row r="17" spans="1:5" ht="20.25" customHeight="1" x14ac:dyDescent="0.25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2174.4</v>
      </c>
    </row>
    <row r="18" spans="1:5" ht="20.25" customHeight="1" x14ac:dyDescent="0.25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 x14ac:dyDescent="0.25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115.51500000000001</v>
      </c>
    </row>
    <row r="20" spans="1:5" ht="29.25" customHeight="1" x14ac:dyDescent="0.25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944.50499999999988</v>
      </c>
    </row>
    <row r="21" spans="1:5" ht="20.25" customHeight="1" x14ac:dyDescent="0.25">
      <c r="A21" s="8"/>
      <c r="B21" s="17" t="s">
        <v>31</v>
      </c>
      <c r="C21" s="13" t="s">
        <v>47</v>
      </c>
      <c r="D21" s="8">
        <v>0.33</v>
      </c>
      <c r="E21" s="13">
        <f t="shared" si="0"/>
        <v>224.23500000000001</v>
      </c>
    </row>
    <row r="22" spans="1:5" ht="19.5" customHeight="1" x14ac:dyDescent="0.25">
      <c r="A22" s="8"/>
      <c r="B22" s="17" t="s">
        <v>32</v>
      </c>
      <c r="C22" s="13" t="s">
        <v>47</v>
      </c>
      <c r="D22" s="8">
        <v>0.35</v>
      </c>
      <c r="E22" s="13">
        <f t="shared" si="0"/>
        <v>237.82499999999999</v>
      </c>
    </row>
    <row r="23" spans="1:5" ht="19.5" customHeight="1" x14ac:dyDescent="0.25">
      <c r="A23" s="8"/>
      <c r="B23" s="17" t="s">
        <v>33</v>
      </c>
      <c r="C23" s="13" t="s">
        <v>47</v>
      </c>
      <c r="D23" s="13">
        <v>0.6</v>
      </c>
      <c r="E23" s="13">
        <f t="shared" si="0"/>
        <v>407.7</v>
      </c>
    </row>
    <row r="24" spans="1:5" ht="20.25" customHeight="1" x14ac:dyDescent="0.25">
      <c r="A24" s="8"/>
      <c r="B24" s="17" t="s">
        <v>34</v>
      </c>
      <c r="C24" s="13" t="s">
        <v>47</v>
      </c>
      <c r="D24" s="8">
        <v>0.11</v>
      </c>
      <c r="E24" s="13">
        <f t="shared" si="0"/>
        <v>74.745000000000005</v>
      </c>
    </row>
    <row r="25" spans="1:5" ht="18.75" customHeight="1" x14ac:dyDescent="0.25">
      <c r="A25" s="8" t="s">
        <v>37</v>
      </c>
      <c r="B25" s="17" t="s">
        <v>36</v>
      </c>
      <c r="C25" s="13"/>
      <c r="D25" s="8"/>
      <c r="E25" s="8"/>
    </row>
    <row r="26" spans="1:5" ht="19.5" customHeight="1" x14ac:dyDescent="0.25">
      <c r="A26" s="24" t="s">
        <v>38</v>
      </c>
      <c r="B26" s="25"/>
      <c r="C26" s="26"/>
      <c r="D26" s="12">
        <f>D6+D8+D9+D10+D13+D14+D15+D16+D17+D18+D19+D20</f>
        <v>12.9</v>
      </c>
      <c r="E26" s="12">
        <f>(E6+E8+E9+E10+E13+E14+E15+E16+E17+E18+E19+E20)*12</f>
        <v>105186.6</v>
      </c>
    </row>
    <row r="27" spans="1:5" x14ac:dyDescent="0.25">
      <c r="A27" s="1"/>
      <c r="B27" s="1"/>
      <c r="C27" s="1"/>
    </row>
    <row r="28" spans="1:5" ht="27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view="pageLayout" topLeftCell="A13" zoomScaleNormal="100" workbookViewId="0">
      <selection activeCell="D19" sqref="D19"/>
    </sheetView>
  </sheetViews>
  <sheetFormatPr defaultRowHeight="15" x14ac:dyDescent="0.2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 x14ac:dyDescent="0.25">
      <c r="A1" s="1"/>
      <c r="B1" s="1"/>
      <c r="C1" s="1"/>
    </row>
    <row r="2" spans="1:5" ht="38.25" customHeight="1" x14ac:dyDescent="0.25">
      <c r="A2" s="19" t="s">
        <v>1</v>
      </c>
      <c r="B2" s="19"/>
      <c r="C2" s="19"/>
      <c r="D2" s="19"/>
      <c r="E2" s="19"/>
    </row>
    <row r="3" spans="1:5" ht="21" customHeight="1" x14ac:dyDescent="0.25">
      <c r="A3" s="20" t="s">
        <v>60</v>
      </c>
      <c r="B3" s="20"/>
      <c r="C3" s="20"/>
      <c r="D3" s="20"/>
      <c r="E3" s="20"/>
    </row>
    <row r="4" spans="1:5" ht="28.5" customHeight="1" x14ac:dyDescent="0.25">
      <c r="A4" s="1"/>
      <c r="B4" s="1"/>
      <c r="C4" s="1"/>
      <c r="D4" s="1" t="s">
        <v>42</v>
      </c>
      <c r="E4" s="1">
        <v>764</v>
      </c>
    </row>
    <row r="5" spans="1:5" ht="59.25" customHeight="1" x14ac:dyDescent="0.25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 x14ac:dyDescent="0.25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3438</v>
      </c>
    </row>
    <row r="7" spans="1:5" ht="17.25" customHeight="1" x14ac:dyDescent="0.25">
      <c r="A7" s="21" t="s">
        <v>5</v>
      </c>
      <c r="B7" s="22"/>
      <c r="C7" s="23"/>
      <c r="D7" s="10"/>
      <c r="E7" s="10"/>
    </row>
    <row r="8" spans="1:5" ht="141.75" customHeight="1" x14ac:dyDescent="0.25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129.88</v>
      </c>
    </row>
    <row r="9" spans="1:5" ht="20.25" customHeight="1" x14ac:dyDescent="0.25">
      <c r="A9" s="8" t="s">
        <v>9</v>
      </c>
      <c r="B9" s="8" t="s">
        <v>8</v>
      </c>
      <c r="C9" s="2"/>
      <c r="D9" s="10"/>
      <c r="E9" s="10"/>
    </row>
    <row r="10" spans="1:5" ht="69.75" customHeight="1" x14ac:dyDescent="0.25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191</v>
      </c>
    </row>
    <row r="11" spans="1:5" ht="18" customHeight="1" x14ac:dyDescent="0.25">
      <c r="A11" s="8" t="s">
        <v>13</v>
      </c>
      <c r="B11" s="8" t="s">
        <v>14</v>
      </c>
      <c r="C11" s="6"/>
      <c r="D11" s="7"/>
      <c r="E11" s="7"/>
    </row>
    <row r="12" spans="1:5" ht="18.75" customHeight="1" x14ac:dyDescent="0.25">
      <c r="A12" s="21" t="s">
        <v>15</v>
      </c>
      <c r="B12" s="22"/>
      <c r="C12" s="22"/>
      <c r="D12" s="22"/>
      <c r="E12" s="23"/>
    </row>
    <row r="13" spans="1:5" ht="52.5" customHeight="1" x14ac:dyDescent="0.25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38.200000000000003</v>
      </c>
    </row>
    <row r="14" spans="1:5" ht="20.25" customHeight="1" x14ac:dyDescent="0.25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366.71999999999997</v>
      </c>
    </row>
    <row r="15" spans="1:5" ht="19.5" customHeight="1" x14ac:dyDescent="0.25">
      <c r="A15" s="8" t="s">
        <v>23</v>
      </c>
      <c r="B15" s="17" t="s">
        <v>19</v>
      </c>
      <c r="C15" s="13"/>
      <c r="D15" s="8"/>
      <c r="E15" s="13"/>
    </row>
    <row r="16" spans="1:5" ht="19.5" customHeight="1" x14ac:dyDescent="0.25">
      <c r="A16" s="8" t="s">
        <v>24</v>
      </c>
      <c r="B16" s="17" t="s">
        <v>20</v>
      </c>
      <c r="C16" s="13"/>
      <c r="D16" s="8"/>
      <c r="E16" s="13"/>
    </row>
    <row r="17" spans="1:5" ht="20.25" customHeight="1" x14ac:dyDescent="0.25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2444.8000000000002</v>
      </c>
    </row>
    <row r="18" spans="1:5" ht="20.25" customHeight="1" x14ac:dyDescent="0.25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 x14ac:dyDescent="0.25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129.88</v>
      </c>
    </row>
    <row r="20" spans="1:5" ht="29.25" customHeight="1" x14ac:dyDescent="0.25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1061.96</v>
      </c>
    </row>
    <row r="21" spans="1:5" ht="20.25" customHeight="1" x14ac:dyDescent="0.25">
      <c r="A21" s="8"/>
      <c r="B21" s="17" t="s">
        <v>31</v>
      </c>
      <c r="C21" s="13" t="s">
        <v>47</v>
      </c>
      <c r="D21" s="8">
        <v>0.33</v>
      </c>
      <c r="E21" s="13">
        <f t="shared" si="0"/>
        <v>252.12</v>
      </c>
    </row>
    <row r="22" spans="1:5" ht="19.5" customHeight="1" x14ac:dyDescent="0.25">
      <c r="A22" s="8"/>
      <c r="B22" s="17" t="s">
        <v>32</v>
      </c>
      <c r="C22" s="13" t="s">
        <v>47</v>
      </c>
      <c r="D22" s="8">
        <v>0.35</v>
      </c>
      <c r="E22" s="13">
        <f t="shared" si="0"/>
        <v>267.39999999999998</v>
      </c>
    </row>
    <row r="23" spans="1:5" ht="19.5" customHeight="1" x14ac:dyDescent="0.25">
      <c r="A23" s="8"/>
      <c r="B23" s="17" t="s">
        <v>33</v>
      </c>
      <c r="C23" s="13" t="s">
        <v>47</v>
      </c>
      <c r="D23" s="13">
        <v>0.6</v>
      </c>
      <c r="E23" s="13">
        <f t="shared" si="0"/>
        <v>458.4</v>
      </c>
    </row>
    <row r="24" spans="1:5" ht="20.25" customHeight="1" x14ac:dyDescent="0.25">
      <c r="A24" s="8"/>
      <c r="B24" s="17" t="s">
        <v>34</v>
      </c>
      <c r="C24" s="13" t="s">
        <v>47</v>
      </c>
      <c r="D24" s="8">
        <v>0.11</v>
      </c>
      <c r="E24" s="13">
        <f t="shared" si="0"/>
        <v>84.04</v>
      </c>
    </row>
    <row r="25" spans="1:5" ht="18.75" customHeight="1" x14ac:dyDescent="0.25">
      <c r="A25" s="8" t="s">
        <v>37</v>
      </c>
      <c r="B25" s="17" t="s">
        <v>36</v>
      </c>
      <c r="C25" s="13"/>
      <c r="D25" s="8"/>
      <c r="E25" s="8"/>
    </row>
    <row r="26" spans="1:5" ht="19.5" customHeight="1" x14ac:dyDescent="0.25">
      <c r="A26" s="24" t="s">
        <v>38</v>
      </c>
      <c r="B26" s="25"/>
      <c r="C26" s="26"/>
      <c r="D26" s="3">
        <f>D6+D8+D9+D10+D13+D14+D15+D16+D17+D18+D19+D20</f>
        <v>10.209999999999999</v>
      </c>
      <c r="E26" s="12">
        <f>(E6+E8+E9+E10+E13+E14+E15+E16+E17+E18+E19+E20)*12</f>
        <v>93605.28</v>
      </c>
    </row>
    <row r="27" spans="1:5" x14ac:dyDescent="0.25">
      <c r="A27" s="1"/>
      <c r="B27" s="1"/>
      <c r="C27" s="1"/>
    </row>
    <row r="28" spans="1:5" ht="27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view="pageLayout" topLeftCell="A14" zoomScaleNormal="100" workbookViewId="0">
      <selection activeCell="B15" sqref="B15"/>
    </sheetView>
  </sheetViews>
  <sheetFormatPr defaultRowHeight="15" x14ac:dyDescent="0.2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 x14ac:dyDescent="0.25">
      <c r="A1" s="1"/>
      <c r="B1" s="1"/>
      <c r="C1" s="1"/>
    </row>
    <row r="2" spans="1:5" ht="38.25" customHeight="1" x14ac:dyDescent="0.25">
      <c r="A2" s="19" t="s">
        <v>1</v>
      </c>
      <c r="B2" s="19"/>
      <c r="C2" s="19"/>
      <c r="D2" s="19"/>
      <c r="E2" s="19"/>
    </row>
    <row r="3" spans="1:5" ht="21" customHeight="1" x14ac:dyDescent="0.25">
      <c r="A3" s="20" t="s">
        <v>61</v>
      </c>
      <c r="B3" s="20"/>
      <c r="C3" s="20"/>
      <c r="D3" s="20"/>
      <c r="E3" s="20"/>
    </row>
    <row r="4" spans="1:5" ht="28.5" customHeight="1" x14ac:dyDescent="0.25">
      <c r="A4" s="1"/>
      <c r="B4" s="1"/>
      <c r="C4" s="1"/>
      <c r="D4" s="1" t="s">
        <v>42</v>
      </c>
      <c r="E4" s="1">
        <v>1803.6</v>
      </c>
    </row>
    <row r="5" spans="1:5" ht="59.25" customHeight="1" x14ac:dyDescent="0.25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 x14ac:dyDescent="0.25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8116.2</v>
      </c>
    </row>
    <row r="7" spans="1:5" ht="17.25" customHeight="1" x14ac:dyDescent="0.25">
      <c r="A7" s="21" t="s">
        <v>5</v>
      </c>
      <c r="B7" s="22"/>
      <c r="C7" s="23"/>
      <c r="D7" s="10"/>
      <c r="E7" s="10"/>
    </row>
    <row r="8" spans="1:5" ht="141.75" customHeight="1" x14ac:dyDescent="0.25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306.61200000000002</v>
      </c>
    </row>
    <row r="9" spans="1:5" ht="20.25" customHeight="1" x14ac:dyDescent="0.25">
      <c r="A9" s="8" t="s">
        <v>9</v>
      </c>
      <c r="B9" s="8" t="s">
        <v>8</v>
      </c>
      <c r="C9" s="2"/>
      <c r="D9" s="10"/>
      <c r="E9" s="10"/>
    </row>
    <row r="10" spans="1:5" ht="69.75" customHeight="1" x14ac:dyDescent="0.25">
      <c r="A10" s="8" t="s">
        <v>11</v>
      </c>
      <c r="B10" s="16" t="s">
        <v>12</v>
      </c>
      <c r="C10" s="13" t="s">
        <v>45</v>
      </c>
      <c r="D10" s="3">
        <v>2.94</v>
      </c>
      <c r="E10" s="12">
        <f>D10*E4</f>
        <v>5302.5839999999998</v>
      </c>
    </row>
    <row r="11" spans="1:5" ht="18" customHeight="1" x14ac:dyDescent="0.25">
      <c r="A11" s="8" t="s">
        <v>13</v>
      </c>
      <c r="B11" s="8" t="s">
        <v>14</v>
      </c>
      <c r="C11" s="6"/>
      <c r="D11" s="7"/>
      <c r="E11" s="7"/>
    </row>
    <row r="12" spans="1:5" ht="18.75" customHeight="1" x14ac:dyDescent="0.25">
      <c r="A12" s="21" t="s">
        <v>15</v>
      </c>
      <c r="B12" s="22"/>
      <c r="C12" s="22"/>
      <c r="D12" s="22"/>
      <c r="E12" s="23"/>
    </row>
    <row r="13" spans="1:5" ht="52.5" customHeight="1" x14ac:dyDescent="0.25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90.18</v>
      </c>
    </row>
    <row r="14" spans="1:5" ht="20.25" customHeight="1" x14ac:dyDescent="0.25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865.72799999999995</v>
      </c>
    </row>
    <row r="15" spans="1:5" ht="19.5" customHeight="1" x14ac:dyDescent="0.25">
      <c r="A15" s="8" t="s">
        <v>23</v>
      </c>
      <c r="B15" s="17" t="s">
        <v>19</v>
      </c>
      <c r="C15" s="13"/>
      <c r="D15" s="8"/>
      <c r="E15" s="13"/>
    </row>
    <row r="16" spans="1:5" ht="19.5" customHeight="1" x14ac:dyDescent="0.25">
      <c r="A16" s="8" t="s">
        <v>24</v>
      </c>
      <c r="B16" s="17" t="s">
        <v>20</v>
      </c>
      <c r="C16" s="13"/>
      <c r="D16" s="8"/>
      <c r="E16" s="13"/>
    </row>
    <row r="17" spans="1:5" ht="20.25" customHeight="1" x14ac:dyDescent="0.25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5771.52</v>
      </c>
    </row>
    <row r="18" spans="1:5" ht="20.25" customHeight="1" x14ac:dyDescent="0.25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 x14ac:dyDescent="0.25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306.61200000000002</v>
      </c>
    </row>
    <row r="20" spans="1:5" ht="29.25" customHeight="1" x14ac:dyDescent="0.25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2507.0039999999999</v>
      </c>
    </row>
    <row r="21" spans="1:5" ht="20.25" customHeight="1" x14ac:dyDescent="0.25">
      <c r="A21" s="8"/>
      <c r="B21" s="17" t="s">
        <v>31</v>
      </c>
      <c r="C21" s="13" t="s">
        <v>47</v>
      </c>
      <c r="D21" s="8">
        <v>0.33</v>
      </c>
      <c r="E21" s="13">
        <f t="shared" si="0"/>
        <v>595.18799999999999</v>
      </c>
    </row>
    <row r="22" spans="1:5" ht="19.5" customHeight="1" x14ac:dyDescent="0.25">
      <c r="A22" s="8"/>
      <c r="B22" s="17" t="s">
        <v>32</v>
      </c>
      <c r="C22" s="13" t="s">
        <v>47</v>
      </c>
      <c r="D22" s="8">
        <v>0.35</v>
      </c>
      <c r="E22" s="13">
        <f t="shared" si="0"/>
        <v>631.25999999999988</v>
      </c>
    </row>
    <row r="23" spans="1:5" ht="19.5" customHeight="1" x14ac:dyDescent="0.25">
      <c r="A23" s="8"/>
      <c r="B23" s="17" t="s">
        <v>33</v>
      </c>
      <c r="C23" s="13" t="s">
        <v>47</v>
      </c>
      <c r="D23" s="13">
        <v>0.6</v>
      </c>
      <c r="E23" s="13">
        <f t="shared" si="0"/>
        <v>1082.1599999999999</v>
      </c>
    </row>
    <row r="24" spans="1:5" ht="20.25" customHeight="1" x14ac:dyDescent="0.25">
      <c r="A24" s="8"/>
      <c r="B24" s="17" t="s">
        <v>34</v>
      </c>
      <c r="C24" s="13" t="s">
        <v>47</v>
      </c>
      <c r="D24" s="8">
        <v>0.11</v>
      </c>
      <c r="E24" s="13">
        <f t="shared" si="0"/>
        <v>198.39599999999999</v>
      </c>
    </row>
    <row r="25" spans="1:5" ht="18.75" customHeight="1" x14ac:dyDescent="0.25">
      <c r="A25" s="8" t="s">
        <v>37</v>
      </c>
      <c r="B25" s="17" t="s">
        <v>36</v>
      </c>
      <c r="C25" s="13"/>
      <c r="D25" s="8"/>
      <c r="E25" s="8"/>
    </row>
    <row r="26" spans="1:5" ht="19.5" customHeight="1" x14ac:dyDescent="0.25">
      <c r="A26" s="24" t="s">
        <v>38</v>
      </c>
      <c r="B26" s="25"/>
      <c r="C26" s="26"/>
      <c r="D26" s="12">
        <f>D6+D8+D9+D10+D13+D14+D15+D16+D17+D18+D19+D20</f>
        <v>12.9</v>
      </c>
      <c r="E26" s="12">
        <f>(E6+E8+E9+E10+E13+E14+E15+E16+E17+E18+E19+E20)*12</f>
        <v>279197.28000000003</v>
      </c>
    </row>
    <row r="27" spans="1:5" x14ac:dyDescent="0.25">
      <c r="A27" s="1"/>
      <c r="B27" s="1"/>
      <c r="C27" s="1"/>
    </row>
    <row r="28" spans="1:5" ht="27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5" sqref="K15"/>
    </sheetView>
  </sheetViews>
  <sheetFormatPr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view="pageLayout" topLeftCell="A20" zoomScaleNormal="100" workbookViewId="0">
      <selection activeCell="D17" sqref="D17"/>
    </sheetView>
  </sheetViews>
  <sheetFormatPr defaultRowHeight="15" x14ac:dyDescent="0.2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 x14ac:dyDescent="0.25">
      <c r="A1" s="1"/>
      <c r="B1" s="1"/>
      <c r="C1" s="1"/>
    </row>
    <row r="2" spans="1:5" ht="38.25" customHeight="1" x14ac:dyDescent="0.25">
      <c r="A2" s="19" t="s">
        <v>1</v>
      </c>
      <c r="B2" s="19"/>
      <c r="C2" s="19"/>
      <c r="D2" s="19"/>
      <c r="E2" s="19"/>
    </row>
    <row r="3" spans="1:5" ht="21" customHeight="1" x14ac:dyDescent="0.25">
      <c r="A3" s="20" t="s">
        <v>49</v>
      </c>
      <c r="B3" s="20"/>
      <c r="C3" s="20"/>
      <c r="D3" s="20"/>
      <c r="E3" s="20"/>
    </row>
    <row r="4" spans="1:5" ht="28.5" customHeight="1" x14ac:dyDescent="0.25">
      <c r="A4" s="1"/>
      <c r="B4" s="1"/>
      <c r="C4" s="1"/>
      <c r="D4" s="1" t="s">
        <v>42</v>
      </c>
      <c r="E4" s="1">
        <v>428.4</v>
      </c>
    </row>
    <row r="5" spans="1:5" ht="59.25" customHeight="1" x14ac:dyDescent="0.25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 x14ac:dyDescent="0.25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1927.8</v>
      </c>
    </row>
    <row r="7" spans="1:5" ht="17.25" customHeight="1" x14ac:dyDescent="0.25">
      <c r="A7" s="21" t="s">
        <v>5</v>
      </c>
      <c r="B7" s="22"/>
      <c r="C7" s="23"/>
      <c r="D7" s="10"/>
      <c r="E7" s="10"/>
    </row>
    <row r="8" spans="1:5" ht="142.5" customHeight="1" x14ac:dyDescent="0.25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72.828000000000003</v>
      </c>
    </row>
    <row r="9" spans="1:5" ht="20.25" customHeight="1" x14ac:dyDescent="0.25">
      <c r="A9" s="8" t="s">
        <v>9</v>
      </c>
      <c r="B9" s="8" t="s">
        <v>8</v>
      </c>
      <c r="C9" s="2"/>
      <c r="D9" s="10"/>
      <c r="E9" s="10"/>
    </row>
    <row r="10" spans="1:5" ht="69.75" customHeight="1" x14ac:dyDescent="0.25">
      <c r="A10" s="8" t="s">
        <v>11</v>
      </c>
      <c r="B10" s="16" t="s">
        <v>12</v>
      </c>
      <c r="C10" s="13" t="s">
        <v>45</v>
      </c>
      <c r="D10" s="3">
        <v>2.94</v>
      </c>
      <c r="E10" s="12">
        <f>D10*E4</f>
        <v>1259.4959999999999</v>
      </c>
    </row>
    <row r="11" spans="1:5" ht="18" customHeight="1" x14ac:dyDescent="0.25">
      <c r="A11" s="8" t="s">
        <v>13</v>
      </c>
      <c r="B11" s="8" t="s">
        <v>14</v>
      </c>
      <c r="C11" s="6"/>
      <c r="D11" s="7"/>
      <c r="E11" s="7"/>
    </row>
    <row r="12" spans="1:5" ht="18.75" customHeight="1" x14ac:dyDescent="0.25">
      <c r="A12" s="21" t="s">
        <v>15</v>
      </c>
      <c r="B12" s="22"/>
      <c r="C12" s="22"/>
      <c r="D12" s="22"/>
      <c r="E12" s="23"/>
    </row>
    <row r="13" spans="1:5" ht="55.5" customHeight="1" x14ac:dyDescent="0.25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21.42</v>
      </c>
    </row>
    <row r="14" spans="1:5" ht="20.25" customHeight="1" x14ac:dyDescent="0.25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205.63199999999998</v>
      </c>
    </row>
    <row r="15" spans="1:5" ht="19.5" customHeight="1" x14ac:dyDescent="0.25">
      <c r="A15" s="8" t="s">
        <v>23</v>
      </c>
      <c r="B15" s="17" t="s">
        <v>19</v>
      </c>
      <c r="C15" s="13"/>
      <c r="D15" s="8"/>
      <c r="E15" s="13"/>
    </row>
    <row r="16" spans="1:5" ht="19.5" customHeight="1" x14ac:dyDescent="0.25">
      <c r="A16" s="8" t="s">
        <v>24</v>
      </c>
      <c r="B16" s="17" t="s">
        <v>20</v>
      </c>
      <c r="C16" s="13"/>
      <c r="D16" s="8"/>
      <c r="E16" s="13"/>
    </row>
    <row r="17" spans="1:5" ht="20.25" customHeight="1" x14ac:dyDescent="0.25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1370.88</v>
      </c>
    </row>
    <row r="18" spans="1:5" ht="20.25" customHeight="1" x14ac:dyDescent="0.25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 x14ac:dyDescent="0.25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72.828000000000003</v>
      </c>
    </row>
    <row r="20" spans="1:5" ht="29.25" customHeight="1" x14ac:dyDescent="0.25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595.47599999999989</v>
      </c>
    </row>
    <row r="21" spans="1:5" ht="20.25" customHeight="1" x14ac:dyDescent="0.25">
      <c r="A21" s="8"/>
      <c r="B21" s="17" t="s">
        <v>31</v>
      </c>
      <c r="C21" s="13" t="s">
        <v>47</v>
      </c>
      <c r="D21" s="8">
        <v>0.33</v>
      </c>
      <c r="E21" s="13">
        <f t="shared" si="0"/>
        <v>141.37199999999999</v>
      </c>
    </row>
    <row r="22" spans="1:5" ht="19.5" customHeight="1" x14ac:dyDescent="0.25">
      <c r="A22" s="8"/>
      <c r="B22" s="17" t="s">
        <v>32</v>
      </c>
      <c r="C22" s="13" t="s">
        <v>47</v>
      </c>
      <c r="D22" s="8">
        <v>0.35</v>
      </c>
      <c r="E22" s="13">
        <f t="shared" si="0"/>
        <v>149.93999999999997</v>
      </c>
    </row>
    <row r="23" spans="1:5" ht="19.5" customHeight="1" x14ac:dyDescent="0.25">
      <c r="A23" s="8"/>
      <c r="B23" s="17" t="s">
        <v>33</v>
      </c>
      <c r="C23" s="13" t="s">
        <v>47</v>
      </c>
      <c r="D23" s="13">
        <v>0.6</v>
      </c>
      <c r="E23" s="13">
        <f t="shared" si="0"/>
        <v>257.03999999999996</v>
      </c>
    </row>
    <row r="24" spans="1:5" ht="20.25" customHeight="1" x14ac:dyDescent="0.25">
      <c r="A24" s="8"/>
      <c r="B24" s="17" t="s">
        <v>34</v>
      </c>
      <c r="C24" s="13" t="s">
        <v>47</v>
      </c>
      <c r="D24" s="8">
        <v>0.11</v>
      </c>
      <c r="E24" s="13">
        <f t="shared" si="0"/>
        <v>47.123999999999995</v>
      </c>
    </row>
    <row r="25" spans="1:5" ht="18.75" customHeight="1" x14ac:dyDescent="0.25">
      <c r="A25" s="8" t="s">
        <v>37</v>
      </c>
      <c r="B25" s="17" t="s">
        <v>36</v>
      </c>
      <c r="C25" s="13"/>
      <c r="D25" s="8"/>
      <c r="E25" s="8"/>
    </row>
    <row r="26" spans="1:5" ht="19.5" customHeight="1" x14ac:dyDescent="0.25">
      <c r="A26" s="24" t="s">
        <v>38</v>
      </c>
      <c r="B26" s="25"/>
      <c r="C26" s="26"/>
      <c r="D26" s="12">
        <f>D6+D8+D9+D10+D13+D14+D15+D16+D17+D18+D19+D20</f>
        <v>12.9</v>
      </c>
      <c r="E26" s="3">
        <f>(E6+E8+E9+E10+E13+E14+E15+E16+E17+E18+E19+E20)*12</f>
        <v>66316.320000000007</v>
      </c>
    </row>
    <row r="27" spans="1:5" x14ac:dyDescent="0.25">
      <c r="A27" s="1"/>
      <c r="B27" s="1"/>
      <c r="C27" s="1"/>
    </row>
    <row r="28" spans="1:5" ht="28.5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view="pageLayout" topLeftCell="A13" zoomScaleNormal="100" workbookViewId="0">
      <selection activeCell="C25" sqref="C25"/>
    </sheetView>
  </sheetViews>
  <sheetFormatPr defaultRowHeight="15" x14ac:dyDescent="0.2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 x14ac:dyDescent="0.25">
      <c r="A1" s="1"/>
      <c r="B1" s="1"/>
      <c r="C1" s="1"/>
    </row>
    <row r="2" spans="1:5" ht="38.25" customHeight="1" x14ac:dyDescent="0.25">
      <c r="A2" s="19" t="s">
        <v>1</v>
      </c>
      <c r="B2" s="19"/>
      <c r="C2" s="19"/>
      <c r="D2" s="19"/>
      <c r="E2" s="19"/>
    </row>
    <row r="3" spans="1:5" ht="21" customHeight="1" x14ac:dyDescent="0.25">
      <c r="A3" s="20" t="s">
        <v>48</v>
      </c>
      <c r="B3" s="20"/>
      <c r="C3" s="20"/>
      <c r="D3" s="20"/>
      <c r="E3" s="20"/>
    </row>
    <row r="4" spans="1:5" ht="28.5" customHeight="1" x14ac:dyDescent="0.25">
      <c r="A4" s="1"/>
      <c r="B4" s="1"/>
      <c r="C4" s="1"/>
      <c r="D4" s="1" t="s">
        <v>42</v>
      </c>
      <c r="E4" s="1">
        <v>141.6</v>
      </c>
    </row>
    <row r="5" spans="1:5" ht="59.25" customHeight="1" x14ac:dyDescent="0.25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 x14ac:dyDescent="0.25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637.19999999999993</v>
      </c>
    </row>
    <row r="7" spans="1:5" ht="17.25" customHeight="1" x14ac:dyDescent="0.25">
      <c r="A7" s="21" t="s">
        <v>5</v>
      </c>
      <c r="B7" s="22"/>
      <c r="C7" s="23"/>
      <c r="D7" s="10"/>
      <c r="E7" s="10"/>
    </row>
    <row r="8" spans="1:5" ht="141.75" customHeight="1" x14ac:dyDescent="0.25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24.071999999999999</v>
      </c>
    </row>
    <row r="9" spans="1:5" ht="20.25" customHeight="1" x14ac:dyDescent="0.25">
      <c r="A9" s="8" t="s">
        <v>9</v>
      </c>
      <c r="B9" s="8" t="s">
        <v>8</v>
      </c>
      <c r="C9" s="2"/>
      <c r="D9" s="10"/>
      <c r="E9" s="10"/>
    </row>
    <row r="10" spans="1:5" ht="69.75" customHeight="1" x14ac:dyDescent="0.25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35.4</v>
      </c>
    </row>
    <row r="11" spans="1:5" ht="18" customHeight="1" x14ac:dyDescent="0.25">
      <c r="A11" s="8" t="s">
        <v>13</v>
      </c>
      <c r="B11" s="8" t="s">
        <v>14</v>
      </c>
      <c r="C11" s="6"/>
      <c r="D11" s="7"/>
      <c r="E11" s="7"/>
    </row>
    <row r="12" spans="1:5" ht="18.75" customHeight="1" x14ac:dyDescent="0.25">
      <c r="A12" s="21" t="s">
        <v>15</v>
      </c>
      <c r="B12" s="22"/>
      <c r="C12" s="22"/>
      <c r="D12" s="22"/>
      <c r="E12" s="23"/>
    </row>
    <row r="13" spans="1:5" ht="52.5" customHeight="1" x14ac:dyDescent="0.25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7.08</v>
      </c>
    </row>
    <row r="14" spans="1:5" ht="20.25" customHeight="1" x14ac:dyDescent="0.25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67.967999999999989</v>
      </c>
    </row>
    <row r="15" spans="1:5" ht="19.5" customHeight="1" x14ac:dyDescent="0.25">
      <c r="A15" s="8" t="s">
        <v>23</v>
      </c>
      <c r="B15" s="17" t="s">
        <v>19</v>
      </c>
      <c r="C15" s="13"/>
      <c r="D15" s="8"/>
      <c r="E15" s="13"/>
    </row>
    <row r="16" spans="1:5" ht="19.5" customHeight="1" x14ac:dyDescent="0.25">
      <c r="A16" s="8" t="s">
        <v>24</v>
      </c>
      <c r="B16" s="17" t="s">
        <v>20</v>
      </c>
      <c r="C16" s="13"/>
      <c r="D16" s="8"/>
      <c r="E16" s="13"/>
    </row>
    <row r="17" spans="1:5" ht="20.25" customHeight="1" x14ac:dyDescent="0.25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453.12</v>
      </c>
    </row>
    <row r="18" spans="1:5" ht="20.25" customHeight="1" x14ac:dyDescent="0.25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 x14ac:dyDescent="0.25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24.071999999999999</v>
      </c>
    </row>
    <row r="20" spans="1:5" ht="29.25" customHeight="1" x14ac:dyDescent="0.25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196.82399999999998</v>
      </c>
    </row>
    <row r="21" spans="1:5" ht="20.25" customHeight="1" x14ac:dyDescent="0.25">
      <c r="A21" s="8"/>
      <c r="B21" s="17" t="s">
        <v>31</v>
      </c>
      <c r="C21" s="13" t="s">
        <v>47</v>
      </c>
      <c r="D21" s="8">
        <v>0.33</v>
      </c>
      <c r="E21" s="13">
        <f t="shared" si="0"/>
        <v>46.728000000000002</v>
      </c>
    </row>
    <row r="22" spans="1:5" ht="19.5" customHeight="1" x14ac:dyDescent="0.25">
      <c r="A22" s="8"/>
      <c r="B22" s="17" t="s">
        <v>32</v>
      </c>
      <c r="C22" s="13" t="s">
        <v>47</v>
      </c>
      <c r="D22" s="8">
        <v>0.35</v>
      </c>
      <c r="E22" s="13">
        <f t="shared" si="0"/>
        <v>49.559999999999995</v>
      </c>
    </row>
    <row r="23" spans="1:5" ht="19.5" customHeight="1" x14ac:dyDescent="0.25">
      <c r="A23" s="8"/>
      <c r="B23" s="17" t="s">
        <v>33</v>
      </c>
      <c r="C23" s="13" t="s">
        <v>47</v>
      </c>
      <c r="D23" s="13">
        <v>0.6</v>
      </c>
      <c r="E23" s="13">
        <f t="shared" si="0"/>
        <v>84.96</v>
      </c>
    </row>
    <row r="24" spans="1:5" ht="20.25" customHeight="1" x14ac:dyDescent="0.25">
      <c r="A24" s="8"/>
      <c r="B24" s="17" t="s">
        <v>34</v>
      </c>
      <c r="C24" s="13" t="s">
        <v>47</v>
      </c>
      <c r="D24" s="8">
        <v>0.11</v>
      </c>
      <c r="E24" s="13">
        <f t="shared" si="0"/>
        <v>15.575999999999999</v>
      </c>
    </row>
    <row r="25" spans="1:5" ht="18.75" customHeight="1" x14ac:dyDescent="0.25">
      <c r="A25" s="8" t="s">
        <v>37</v>
      </c>
      <c r="B25" s="17" t="s">
        <v>36</v>
      </c>
      <c r="C25" s="13"/>
      <c r="D25" s="8"/>
      <c r="E25" s="8"/>
    </row>
    <row r="26" spans="1:5" ht="19.5" customHeight="1" x14ac:dyDescent="0.25">
      <c r="A26" s="24" t="s">
        <v>38</v>
      </c>
      <c r="B26" s="25"/>
      <c r="C26" s="26"/>
      <c r="D26" s="3">
        <f>D6+D8+D9+D10+D13+D14+D15+D16+D17+D18+D19+D20</f>
        <v>10.209999999999999</v>
      </c>
      <c r="E26" s="12">
        <f>(E6+E8+E9+E10+E13+E14+E15+E16+E17+E18+E19+E20)*12</f>
        <v>17348.831999999999</v>
      </c>
    </row>
    <row r="27" spans="1:5" x14ac:dyDescent="0.25">
      <c r="A27" s="1"/>
      <c r="B27" s="1"/>
      <c r="C27" s="1"/>
    </row>
    <row r="28" spans="1:5" ht="27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view="pageLayout" topLeftCell="A16" zoomScaleNormal="100" workbookViewId="0">
      <selection activeCell="D19" sqref="D19"/>
    </sheetView>
  </sheetViews>
  <sheetFormatPr defaultRowHeight="15" x14ac:dyDescent="0.2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 x14ac:dyDescent="0.25">
      <c r="A1" s="1"/>
      <c r="B1" s="1"/>
      <c r="C1" s="1"/>
    </row>
    <row r="2" spans="1:5" ht="38.25" customHeight="1" x14ac:dyDescent="0.25">
      <c r="A2" s="19" t="s">
        <v>1</v>
      </c>
      <c r="B2" s="19"/>
      <c r="C2" s="19"/>
      <c r="D2" s="19"/>
      <c r="E2" s="19"/>
    </row>
    <row r="3" spans="1:5" ht="21" customHeight="1" x14ac:dyDescent="0.25">
      <c r="A3" s="20" t="s">
        <v>50</v>
      </c>
      <c r="B3" s="20"/>
      <c r="C3" s="20"/>
      <c r="D3" s="20"/>
      <c r="E3" s="20"/>
    </row>
    <row r="4" spans="1:5" ht="28.5" customHeight="1" x14ac:dyDescent="0.25">
      <c r="A4" s="1"/>
      <c r="B4" s="1"/>
      <c r="C4" s="1"/>
      <c r="D4" s="1" t="s">
        <v>42</v>
      </c>
      <c r="E4" s="1">
        <v>533</v>
      </c>
    </row>
    <row r="5" spans="1:5" ht="59.25" customHeight="1" x14ac:dyDescent="0.25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 x14ac:dyDescent="0.25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2398.5</v>
      </c>
    </row>
    <row r="7" spans="1:5" ht="17.25" customHeight="1" x14ac:dyDescent="0.25">
      <c r="A7" s="21" t="s">
        <v>5</v>
      </c>
      <c r="B7" s="22"/>
      <c r="C7" s="23"/>
      <c r="D7" s="10"/>
      <c r="E7" s="10"/>
    </row>
    <row r="8" spans="1:5" ht="141.75" customHeight="1" x14ac:dyDescent="0.25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90.61</v>
      </c>
    </row>
    <row r="9" spans="1:5" ht="20.25" customHeight="1" x14ac:dyDescent="0.25">
      <c r="A9" s="8" t="s">
        <v>9</v>
      </c>
      <c r="B9" s="8" t="s">
        <v>8</v>
      </c>
      <c r="C9" s="2"/>
      <c r="D9" s="10"/>
      <c r="E9" s="10"/>
    </row>
    <row r="10" spans="1:5" ht="69.75" customHeight="1" x14ac:dyDescent="0.25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133.25</v>
      </c>
    </row>
    <row r="11" spans="1:5" ht="18" customHeight="1" x14ac:dyDescent="0.25">
      <c r="A11" s="8" t="s">
        <v>13</v>
      </c>
      <c r="B11" s="8" t="s">
        <v>14</v>
      </c>
      <c r="C11" s="6"/>
      <c r="D11" s="7"/>
      <c r="E11" s="7"/>
    </row>
    <row r="12" spans="1:5" ht="18.75" customHeight="1" x14ac:dyDescent="0.25">
      <c r="A12" s="21" t="s">
        <v>15</v>
      </c>
      <c r="B12" s="22"/>
      <c r="C12" s="22"/>
      <c r="D12" s="22"/>
      <c r="E12" s="23"/>
    </row>
    <row r="13" spans="1:5" ht="52.5" customHeight="1" x14ac:dyDescent="0.25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26.650000000000002</v>
      </c>
    </row>
    <row r="14" spans="1:5" ht="20.25" customHeight="1" x14ac:dyDescent="0.25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255.84</v>
      </c>
    </row>
    <row r="15" spans="1:5" ht="19.5" customHeight="1" x14ac:dyDescent="0.25">
      <c r="A15" s="8" t="s">
        <v>23</v>
      </c>
      <c r="B15" s="17" t="s">
        <v>19</v>
      </c>
      <c r="C15" s="13"/>
      <c r="D15" s="8"/>
      <c r="E15" s="13"/>
    </row>
    <row r="16" spans="1:5" ht="19.5" customHeight="1" x14ac:dyDescent="0.25">
      <c r="A16" s="8" t="s">
        <v>24</v>
      </c>
      <c r="B16" s="17" t="s">
        <v>20</v>
      </c>
      <c r="C16" s="13"/>
      <c r="D16" s="8"/>
      <c r="E16" s="13"/>
    </row>
    <row r="17" spans="1:5" ht="20.25" customHeight="1" x14ac:dyDescent="0.25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1705.6000000000001</v>
      </c>
    </row>
    <row r="18" spans="1:5" ht="20.25" customHeight="1" x14ac:dyDescent="0.25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 x14ac:dyDescent="0.25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90.61</v>
      </c>
    </row>
    <row r="20" spans="1:5" ht="29.25" customHeight="1" x14ac:dyDescent="0.25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740.87</v>
      </c>
    </row>
    <row r="21" spans="1:5" ht="20.25" customHeight="1" x14ac:dyDescent="0.25">
      <c r="A21" s="8"/>
      <c r="B21" s="17" t="s">
        <v>31</v>
      </c>
      <c r="C21" s="13" t="s">
        <v>47</v>
      </c>
      <c r="D21" s="8">
        <v>0.33</v>
      </c>
      <c r="E21" s="13">
        <f t="shared" si="0"/>
        <v>175.89000000000001</v>
      </c>
    </row>
    <row r="22" spans="1:5" ht="19.5" customHeight="1" x14ac:dyDescent="0.25">
      <c r="A22" s="8"/>
      <c r="B22" s="17" t="s">
        <v>32</v>
      </c>
      <c r="C22" s="13" t="s">
        <v>47</v>
      </c>
      <c r="D22" s="8">
        <v>0.35</v>
      </c>
      <c r="E22" s="13">
        <f t="shared" si="0"/>
        <v>186.54999999999998</v>
      </c>
    </row>
    <row r="23" spans="1:5" ht="19.5" customHeight="1" x14ac:dyDescent="0.25">
      <c r="A23" s="8"/>
      <c r="B23" s="17" t="s">
        <v>33</v>
      </c>
      <c r="C23" s="13" t="s">
        <v>47</v>
      </c>
      <c r="D23" s="13">
        <v>0.6</v>
      </c>
      <c r="E23" s="13">
        <f t="shared" si="0"/>
        <v>319.8</v>
      </c>
    </row>
    <row r="24" spans="1:5" ht="20.25" customHeight="1" x14ac:dyDescent="0.25">
      <c r="A24" s="8"/>
      <c r="B24" s="17" t="s">
        <v>34</v>
      </c>
      <c r="C24" s="13" t="s">
        <v>47</v>
      </c>
      <c r="D24" s="8">
        <v>0.11</v>
      </c>
      <c r="E24" s="13">
        <f t="shared" si="0"/>
        <v>58.63</v>
      </c>
    </row>
    <row r="25" spans="1:5" ht="18.75" customHeight="1" x14ac:dyDescent="0.25">
      <c r="A25" s="8" t="s">
        <v>37</v>
      </c>
      <c r="B25" s="17" t="s">
        <v>36</v>
      </c>
      <c r="C25" s="13"/>
      <c r="D25" s="8"/>
      <c r="E25" s="8"/>
    </row>
    <row r="26" spans="1:5" ht="19.5" customHeight="1" x14ac:dyDescent="0.25">
      <c r="A26" s="24" t="s">
        <v>38</v>
      </c>
      <c r="B26" s="25"/>
      <c r="C26" s="26"/>
      <c r="D26" s="3">
        <f>D6+D8+D9+D10+D13+D14+D15+D16+D17+D18+D19+D20</f>
        <v>10.209999999999999</v>
      </c>
      <c r="E26" s="12">
        <f>(E6+E8+E9+E10+E13+E14+E15+E16+E17+E18+E19+E20)*12</f>
        <v>65303.16</v>
      </c>
    </row>
    <row r="27" spans="1:5" x14ac:dyDescent="0.25">
      <c r="A27" s="1"/>
      <c r="B27" s="1"/>
      <c r="C27" s="1"/>
    </row>
    <row r="28" spans="1:5" ht="27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view="pageLayout" topLeftCell="A13" zoomScaleNormal="100" workbookViewId="0">
      <selection activeCell="B25" sqref="B25"/>
    </sheetView>
  </sheetViews>
  <sheetFormatPr defaultRowHeight="15" x14ac:dyDescent="0.2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 x14ac:dyDescent="0.25">
      <c r="A1" s="1"/>
      <c r="B1" s="1"/>
      <c r="C1" s="1"/>
    </row>
    <row r="2" spans="1:5" ht="38.25" customHeight="1" x14ac:dyDescent="0.25">
      <c r="A2" s="19" t="s">
        <v>1</v>
      </c>
      <c r="B2" s="19"/>
      <c r="C2" s="19"/>
      <c r="D2" s="19"/>
      <c r="E2" s="19"/>
    </row>
    <row r="3" spans="1:5" ht="21" customHeight="1" x14ac:dyDescent="0.25">
      <c r="A3" s="20" t="s">
        <v>51</v>
      </c>
      <c r="B3" s="20"/>
      <c r="C3" s="20"/>
      <c r="D3" s="20"/>
      <c r="E3" s="20"/>
    </row>
    <row r="4" spans="1:5" ht="28.5" customHeight="1" x14ac:dyDescent="0.25">
      <c r="A4" s="1"/>
      <c r="B4" s="1"/>
      <c r="C4" s="1"/>
      <c r="D4" s="1" t="s">
        <v>42</v>
      </c>
      <c r="E4" s="1">
        <v>766.6</v>
      </c>
    </row>
    <row r="5" spans="1:5" ht="59.25" customHeight="1" x14ac:dyDescent="0.25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 x14ac:dyDescent="0.25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3449.7000000000003</v>
      </c>
    </row>
    <row r="7" spans="1:5" ht="17.25" customHeight="1" x14ac:dyDescent="0.25">
      <c r="A7" s="21" t="s">
        <v>5</v>
      </c>
      <c r="B7" s="22"/>
      <c r="C7" s="23"/>
      <c r="D7" s="10"/>
      <c r="E7" s="10"/>
    </row>
    <row r="8" spans="1:5" ht="141.75" customHeight="1" x14ac:dyDescent="0.25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130.322</v>
      </c>
    </row>
    <row r="9" spans="1:5" ht="20.25" customHeight="1" x14ac:dyDescent="0.25">
      <c r="A9" s="8" t="s">
        <v>9</v>
      </c>
      <c r="B9" s="8" t="s">
        <v>8</v>
      </c>
      <c r="C9" s="2"/>
      <c r="D9" s="10"/>
      <c r="E9" s="10"/>
    </row>
    <row r="10" spans="1:5" ht="69.75" customHeight="1" x14ac:dyDescent="0.25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191.65</v>
      </c>
    </row>
    <row r="11" spans="1:5" ht="18" customHeight="1" x14ac:dyDescent="0.25">
      <c r="A11" s="8" t="s">
        <v>13</v>
      </c>
      <c r="B11" s="8" t="s">
        <v>14</v>
      </c>
      <c r="C11" s="6"/>
      <c r="D11" s="7"/>
      <c r="E11" s="7"/>
    </row>
    <row r="12" spans="1:5" ht="18.75" customHeight="1" x14ac:dyDescent="0.25">
      <c r="A12" s="21" t="s">
        <v>15</v>
      </c>
      <c r="B12" s="22"/>
      <c r="C12" s="22"/>
      <c r="D12" s="22"/>
      <c r="E12" s="23"/>
    </row>
    <row r="13" spans="1:5" ht="52.5" customHeight="1" x14ac:dyDescent="0.25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38.330000000000005</v>
      </c>
    </row>
    <row r="14" spans="1:5" ht="20.25" customHeight="1" x14ac:dyDescent="0.25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367.96800000000002</v>
      </c>
    </row>
    <row r="15" spans="1:5" ht="19.5" customHeight="1" x14ac:dyDescent="0.25">
      <c r="A15" s="8" t="s">
        <v>23</v>
      </c>
      <c r="B15" s="17" t="s">
        <v>19</v>
      </c>
      <c r="C15" s="13"/>
      <c r="D15" s="8"/>
      <c r="E15" s="13"/>
    </row>
    <row r="16" spans="1:5" ht="19.5" customHeight="1" x14ac:dyDescent="0.25">
      <c r="A16" s="8" t="s">
        <v>24</v>
      </c>
      <c r="B16" s="17" t="s">
        <v>20</v>
      </c>
      <c r="C16" s="13"/>
      <c r="D16" s="8"/>
      <c r="E16" s="13"/>
    </row>
    <row r="17" spans="1:5" ht="20.25" customHeight="1" x14ac:dyDescent="0.25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2453.1200000000003</v>
      </c>
    </row>
    <row r="18" spans="1:5" ht="20.25" customHeight="1" x14ac:dyDescent="0.25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 x14ac:dyDescent="0.25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130.322</v>
      </c>
    </row>
    <row r="20" spans="1:5" ht="29.25" customHeight="1" x14ac:dyDescent="0.25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1065.5740000000001</v>
      </c>
    </row>
    <row r="21" spans="1:5" ht="20.25" customHeight="1" x14ac:dyDescent="0.25">
      <c r="A21" s="8"/>
      <c r="B21" s="17" t="s">
        <v>31</v>
      </c>
      <c r="C21" s="13" t="s">
        <v>47</v>
      </c>
      <c r="D21" s="8">
        <v>0.33</v>
      </c>
      <c r="E21" s="13">
        <f t="shared" si="0"/>
        <v>252.97800000000001</v>
      </c>
    </row>
    <row r="22" spans="1:5" ht="19.5" customHeight="1" x14ac:dyDescent="0.25">
      <c r="A22" s="8"/>
      <c r="B22" s="17" t="s">
        <v>32</v>
      </c>
      <c r="C22" s="13" t="s">
        <v>47</v>
      </c>
      <c r="D22" s="8">
        <v>0.35</v>
      </c>
      <c r="E22" s="13">
        <f t="shared" si="0"/>
        <v>268.31</v>
      </c>
    </row>
    <row r="23" spans="1:5" ht="19.5" customHeight="1" x14ac:dyDescent="0.25">
      <c r="A23" s="8"/>
      <c r="B23" s="17" t="s">
        <v>33</v>
      </c>
      <c r="C23" s="13" t="s">
        <v>47</v>
      </c>
      <c r="D23" s="13">
        <v>0.6</v>
      </c>
      <c r="E23" s="13">
        <f t="shared" si="0"/>
        <v>459.96</v>
      </c>
    </row>
    <row r="24" spans="1:5" ht="20.25" customHeight="1" x14ac:dyDescent="0.25">
      <c r="A24" s="8"/>
      <c r="B24" s="17" t="s">
        <v>34</v>
      </c>
      <c r="C24" s="13" t="s">
        <v>47</v>
      </c>
      <c r="D24" s="8">
        <v>0.11</v>
      </c>
      <c r="E24" s="13">
        <f t="shared" si="0"/>
        <v>84.326000000000008</v>
      </c>
    </row>
    <row r="25" spans="1:5" ht="18.75" customHeight="1" x14ac:dyDescent="0.25">
      <c r="A25" s="8" t="s">
        <v>37</v>
      </c>
      <c r="B25" s="17" t="s">
        <v>36</v>
      </c>
      <c r="C25" s="13"/>
      <c r="D25" s="8"/>
      <c r="E25" s="8"/>
    </row>
    <row r="26" spans="1:5" ht="19.5" customHeight="1" x14ac:dyDescent="0.25">
      <c r="A26" s="24" t="s">
        <v>38</v>
      </c>
      <c r="B26" s="25"/>
      <c r="C26" s="26"/>
      <c r="D26" s="3">
        <f>D6+D8+D9+D10+D13+D14+D15+D16+D17+D18+D19+D20</f>
        <v>10.209999999999999</v>
      </c>
      <c r="E26" s="12">
        <f>(E6+E8+E9+E10+E13+E14+E15+E16+E17+E18+E19+E20)*12</f>
        <v>93923.832000000009</v>
      </c>
    </row>
    <row r="27" spans="1:5" x14ac:dyDescent="0.25">
      <c r="A27" s="1"/>
      <c r="B27" s="1"/>
      <c r="C27" s="1"/>
    </row>
    <row r="28" spans="1:5" ht="27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view="pageLayout" topLeftCell="A17" zoomScaleNormal="100" workbookViewId="0">
      <selection activeCell="B22" sqref="B22"/>
    </sheetView>
  </sheetViews>
  <sheetFormatPr defaultRowHeight="15" x14ac:dyDescent="0.2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 x14ac:dyDescent="0.25">
      <c r="A1" s="1"/>
      <c r="B1" s="1"/>
      <c r="C1" s="1"/>
    </row>
    <row r="2" spans="1:5" ht="38.25" customHeight="1" x14ac:dyDescent="0.25">
      <c r="A2" s="19" t="s">
        <v>1</v>
      </c>
      <c r="B2" s="19"/>
      <c r="C2" s="19"/>
      <c r="D2" s="19"/>
      <c r="E2" s="19"/>
    </row>
    <row r="3" spans="1:5" ht="21" customHeight="1" x14ac:dyDescent="0.25">
      <c r="A3" s="20" t="s">
        <v>52</v>
      </c>
      <c r="B3" s="20"/>
      <c r="C3" s="20"/>
      <c r="D3" s="20"/>
      <c r="E3" s="20"/>
    </row>
    <row r="4" spans="1:5" ht="28.5" customHeight="1" x14ac:dyDescent="0.25">
      <c r="A4" s="1"/>
      <c r="B4" s="1"/>
      <c r="C4" s="1"/>
      <c r="D4" s="1" t="s">
        <v>42</v>
      </c>
      <c r="E4" s="1">
        <v>72.8</v>
      </c>
    </row>
    <row r="5" spans="1:5" ht="59.25" customHeight="1" x14ac:dyDescent="0.25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 x14ac:dyDescent="0.25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327.59999999999997</v>
      </c>
    </row>
    <row r="7" spans="1:5" ht="17.25" customHeight="1" x14ac:dyDescent="0.25">
      <c r="A7" s="21" t="s">
        <v>5</v>
      </c>
      <c r="B7" s="22"/>
      <c r="C7" s="23"/>
      <c r="D7" s="10"/>
      <c r="E7" s="10"/>
    </row>
    <row r="8" spans="1:5" ht="141.75" customHeight="1" x14ac:dyDescent="0.25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12.376000000000001</v>
      </c>
    </row>
    <row r="9" spans="1:5" ht="20.25" customHeight="1" x14ac:dyDescent="0.25">
      <c r="A9" s="8" t="s">
        <v>9</v>
      </c>
      <c r="B9" s="8" t="s">
        <v>8</v>
      </c>
      <c r="C9" s="2"/>
      <c r="D9" s="10"/>
      <c r="E9" s="10"/>
    </row>
    <row r="10" spans="1:5" ht="69.75" customHeight="1" x14ac:dyDescent="0.25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18.2</v>
      </c>
    </row>
    <row r="11" spans="1:5" ht="18" customHeight="1" x14ac:dyDescent="0.25">
      <c r="A11" s="8" t="s">
        <v>13</v>
      </c>
      <c r="B11" s="8" t="s">
        <v>14</v>
      </c>
      <c r="C11" s="6"/>
      <c r="D11" s="7"/>
      <c r="E11" s="7"/>
    </row>
    <row r="12" spans="1:5" ht="18.75" customHeight="1" x14ac:dyDescent="0.25">
      <c r="A12" s="21" t="s">
        <v>15</v>
      </c>
      <c r="B12" s="22"/>
      <c r="C12" s="22"/>
      <c r="D12" s="22"/>
      <c r="E12" s="23"/>
    </row>
    <row r="13" spans="1:5" ht="52.5" customHeight="1" x14ac:dyDescent="0.25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3.64</v>
      </c>
    </row>
    <row r="14" spans="1:5" ht="20.25" customHeight="1" x14ac:dyDescent="0.25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34.943999999999996</v>
      </c>
    </row>
    <row r="15" spans="1:5" ht="19.5" customHeight="1" x14ac:dyDescent="0.25">
      <c r="A15" s="8" t="s">
        <v>23</v>
      </c>
      <c r="B15" s="17" t="s">
        <v>19</v>
      </c>
      <c r="C15" s="13"/>
      <c r="D15" s="8"/>
      <c r="E15" s="13"/>
    </row>
    <row r="16" spans="1:5" ht="19.5" customHeight="1" x14ac:dyDescent="0.25">
      <c r="A16" s="8" t="s">
        <v>24</v>
      </c>
      <c r="B16" s="17" t="s">
        <v>20</v>
      </c>
      <c r="C16" s="13"/>
      <c r="D16" s="8"/>
      <c r="E16" s="13"/>
    </row>
    <row r="17" spans="1:5" ht="20.25" customHeight="1" x14ac:dyDescent="0.25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232.96</v>
      </c>
    </row>
    <row r="18" spans="1:5" ht="20.25" customHeight="1" x14ac:dyDescent="0.25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 x14ac:dyDescent="0.25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12.376000000000001</v>
      </c>
    </row>
    <row r="20" spans="1:5" ht="29.25" customHeight="1" x14ac:dyDescent="0.25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101.19199999999999</v>
      </c>
    </row>
    <row r="21" spans="1:5" ht="20.25" customHeight="1" x14ac:dyDescent="0.25">
      <c r="A21" s="8"/>
      <c r="B21" s="17" t="s">
        <v>31</v>
      </c>
      <c r="C21" s="13" t="s">
        <v>47</v>
      </c>
      <c r="D21" s="8">
        <v>0.33</v>
      </c>
      <c r="E21" s="13">
        <f t="shared" si="0"/>
        <v>24.024000000000001</v>
      </c>
    </row>
    <row r="22" spans="1:5" ht="19.5" customHeight="1" x14ac:dyDescent="0.25">
      <c r="A22" s="8"/>
      <c r="B22" s="17" t="s">
        <v>32</v>
      </c>
      <c r="C22" s="13" t="s">
        <v>47</v>
      </c>
      <c r="D22" s="8">
        <v>0.35</v>
      </c>
      <c r="E22" s="13">
        <f t="shared" si="0"/>
        <v>25.479999999999997</v>
      </c>
    </row>
    <row r="23" spans="1:5" ht="19.5" customHeight="1" x14ac:dyDescent="0.25">
      <c r="A23" s="8"/>
      <c r="B23" s="17" t="s">
        <v>33</v>
      </c>
      <c r="C23" s="13" t="s">
        <v>47</v>
      </c>
      <c r="D23" s="13">
        <v>0.6</v>
      </c>
      <c r="E23" s="13">
        <f t="shared" si="0"/>
        <v>43.68</v>
      </c>
    </row>
    <row r="24" spans="1:5" ht="20.25" customHeight="1" x14ac:dyDescent="0.25">
      <c r="A24" s="8"/>
      <c r="B24" s="17" t="s">
        <v>34</v>
      </c>
      <c r="C24" s="13" t="s">
        <v>47</v>
      </c>
      <c r="D24" s="8">
        <v>0.11</v>
      </c>
      <c r="E24" s="13">
        <f t="shared" si="0"/>
        <v>8.0079999999999991</v>
      </c>
    </row>
    <row r="25" spans="1:5" ht="18.75" customHeight="1" x14ac:dyDescent="0.25">
      <c r="A25" s="8" t="s">
        <v>37</v>
      </c>
      <c r="B25" s="17" t="s">
        <v>36</v>
      </c>
      <c r="C25" s="13"/>
      <c r="D25" s="8"/>
      <c r="E25" s="8"/>
    </row>
    <row r="26" spans="1:5" ht="19.5" customHeight="1" x14ac:dyDescent="0.25">
      <c r="A26" s="24" t="s">
        <v>38</v>
      </c>
      <c r="B26" s="25"/>
      <c r="C26" s="26"/>
      <c r="D26" s="3">
        <f>D6+D8+D9+D10+D13+D14+D15+D16+D17+D18+D19+D20</f>
        <v>10.209999999999999</v>
      </c>
      <c r="E26" s="12">
        <f>(E6+E8+E9+E10+E13+E14+E15+E16+E17+E18+E19+E20)*12</f>
        <v>8919.4559999999983</v>
      </c>
    </row>
    <row r="27" spans="1:5" x14ac:dyDescent="0.25">
      <c r="A27" s="1"/>
      <c r="B27" s="1"/>
      <c r="C27" s="1"/>
    </row>
    <row r="28" spans="1:5" ht="27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view="pageLayout" topLeftCell="A14" zoomScaleNormal="100" workbookViewId="0">
      <selection activeCell="D28" sqref="D28"/>
    </sheetView>
  </sheetViews>
  <sheetFormatPr defaultRowHeight="15" x14ac:dyDescent="0.2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 x14ac:dyDescent="0.25">
      <c r="A1" s="1"/>
      <c r="B1" s="1"/>
      <c r="C1" s="1"/>
    </row>
    <row r="2" spans="1:5" ht="38.25" customHeight="1" x14ac:dyDescent="0.25">
      <c r="A2" s="19" t="s">
        <v>1</v>
      </c>
      <c r="B2" s="19"/>
      <c r="C2" s="19"/>
      <c r="D2" s="19"/>
      <c r="E2" s="19"/>
    </row>
    <row r="3" spans="1:5" ht="21" customHeight="1" x14ac:dyDescent="0.25">
      <c r="A3" s="20" t="s">
        <v>53</v>
      </c>
      <c r="B3" s="20"/>
      <c r="C3" s="20"/>
      <c r="D3" s="20"/>
      <c r="E3" s="20"/>
    </row>
    <row r="4" spans="1:5" ht="28.5" customHeight="1" x14ac:dyDescent="0.25">
      <c r="A4" s="1"/>
      <c r="B4" s="1"/>
      <c r="C4" s="1"/>
      <c r="D4" s="1" t="s">
        <v>42</v>
      </c>
      <c r="E4" s="1">
        <v>294.89999999999998</v>
      </c>
    </row>
    <row r="5" spans="1:5" ht="59.25" customHeight="1" x14ac:dyDescent="0.25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 x14ac:dyDescent="0.25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1327.05</v>
      </c>
    </row>
    <row r="7" spans="1:5" ht="17.25" customHeight="1" x14ac:dyDescent="0.25">
      <c r="A7" s="21" t="s">
        <v>5</v>
      </c>
      <c r="B7" s="22"/>
      <c r="C7" s="23"/>
      <c r="D7" s="10"/>
      <c r="E7" s="10"/>
    </row>
    <row r="8" spans="1:5" ht="141.75" customHeight="1" x14ac:dyDescent="0.25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50.133000000000003</v>
      </c>
    </row>
    <row r="9" spans="1:5" ht="20.25" customHeight="1" x14ac:dyDescent="0.25">
      <c r="A9" s="8" t="s">
        <v>9</v>
      </c>
      <c r="B9" s="8" t="s">
        <v>8</v>
      </c>
      <c r="C9" s="2"/>
      <c r="D9" s="10"/>
      <c r="E9" s="10"/>
    </row>
    <row r="10" spans="1:5" ht="69.75" customHeight="1" x14ac:dyDescent="0.25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73.724999999999994</v>
      </c>
    </row>
    <row r="11" spans="1:5" ht="18" customHeight="1" x14ac:dyDescent="0.25">
      <c r="A11" s="8" t="s">
        <v>13</v>
      </c>
      <c r="B11" s="8" t="s">
        <v>14</v>
      </c>
      <c r="C11" s="6"/>
      <c r="D11" s="7"/>
      <c r="E11" s="7"/>
    </row>
    <row r="12" spans="1:5" ht="18.75" customHeight="1" x14ac:dyDescent="0.25">
      <c r="A12" s="21" t="s">
        <v>15</v>
      </c>
      <c r="B12" s="22"/>
      <c r="C12" s="22"/>
      <c r="D12" s="22"/>
      <c r="E12" s="23"/>
    </row>
    <row r="13" spans="1:5" ht="52.5" customHeight="1" x14ac:dyDescent="0.25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14.744999999999999</v>
      </c>
    </row>
    <row r="14" spans="1:5" ht="20.25" customHeight="1" x14ac:dyDescent="0.25">
      <c r="A14" s="8" t="s">
        <v>22</v>
      </c>
      <c r="B14" s="17" t="s">
        <v>18</v>
      </c>
      <c r="C14" s="13" t="s">
        <v>47</v>
      </c>
      <c r="D14" s="8">
        <v>0.24</v>
      </c>
      <c r="E14" s="13">
        <f t="shared" ref="E14:E24" si="0">D14*$E$4</f>
        <v>70.775999999999996</v>
      </c>
    </row>
    <row r="15" spans="1:5" ht="19.5" customHeight="1" x14ac:dyDescent="0.25">
      <c r="A15" s="8" t="s">
        <v>23</v>
      </c>
      <c r="B15" s="17" t="s">
        <v>19</v>
      </c>
      <c r="C15" s="13"/>
      <c r="D15" s="8"/>
      <c r="E15" s="13"/>
    </row>
    <row r="16" spans="1:5" ht="19.5" customHeight="1" x14ac:dyDescent="0.25">
      <c r="A16" s="8" t="s">
        <v>24</v>
      </c>
      <c r="B16" s="17" t="s">
        <v>20</v>
      </c>
      <c r="C16" s="13"/>
      <c r="D16" s="8"/>
      <c r="E16" s="13"/>
    </row>
    <row r="17" spans="1:5" ht="20.25" customHeight="1" x14ac:dyDescent="0.25">
      <c r="A17" s="8" t="s">
        <v>25</v>
      </c>
      <c r="B17" s="17" t="s">
        <v>21</v>
      </c>
      <c r="C17" s="13" t="s">
        <v>47</v>
      </c>
      <c r="D17" s="8">
        <v>2.06</v>
      </c>
      <c r="E17" s="13">
        <f t="shared" si="0"/>
        <v>607.49399999999991</v>
      </c>
    </row>
    <row r="18" spans="1:5" ht="20.25" customHeight="1" x14ac:dyDescent="0.25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 x14ac:dyDescent="0.25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50.133000000000003</v>
      </c>
    </row>
    <row r="20" spans="1:5" ht="29.25" customHeight="1" x14ac:dyDescent="0.25">
      <c r="A20" s="8" t="s">
        <v>30</v>
      </c>
      <c r="B20" s="15" t="s">
        <v>29</v>
      </c>
      <c r="C20" s="13" t="s">
        <v>47</v>
      </c>
      <c r="D20" s="8">
        <f>SUM(D21:D24)</f>
        <v>1.04</v>
      </c>
      <c r="E20" s="13">
        <f t="shared" si="0"/>
        <v>306.69599999999997</v>
      </c>
    </row>
    <row r="21" spans="1:5" ht="20.25" customHeight="1" x14ac:dyDescent="0.25">
      <c r="A21" s="8"/>
      <c r="B21" s="17" t="s">
        <v>31</v>
      </c>
      <c r="C21" s="13" t="s">
        <v>47</v>
      </c>
      <c r="D21" s="8">
        <v>0.33</v>
      </c>
      <c r="E21" s="13">
        <f t="shared" si="0"/>
        <v>97.316999999999993</v>
      </c>
    </row>
    <row r="22" spans="1:5" ht="19.5" customHeight="1" x14ac:dyDescent="0.25">
      <c r="A22" s="8"/>
      <c r="B22" s="17" t="s">
        <v>32</v>
      </c>
      <c r="C22" s="13" t="s">
        <v>47</v>
      </c>
      <c r="D22" s="8"/>
      <c r="E22" s="13">
        <f t="shared" si="0"/>
        <v>0</v>
      </c>
    </row>
    <row r="23" spans="1:5" ht="19.5" customHeight="1" x14ac:dyDescent="0.25">
      <c r="A23" s="8"/>
      <c r="B23" s="17" t="s">
        <v>33</v>
      </c>
      <c r="C23" s="13" t="s">
        <v>47</v>
      </c>
      <c r="D23" s="13">
        <v>0.6</v>
      </c>
      <c r="E23" s="13">
        <f t="shared" si="0"/>
        <v>176.93999999999997</v>
      </c>
    </row>
    <row r="24" spans="1:5" ht="20.25" customHeight="1" x14ac:dyDescent="0.25">
      <c r="A24" s="8"/>
      <c r="B24" s="17" t="s">
        <v>34</v>
      </c>
      <c r="C24" s="13" t="s">
        <v>47</v>
      </c>
      <c r="D24" s="8">
        <v>0.11</v>
      </c>
      <c r="E24" s="13">
        <f t="shared" si="0"/>
        <v>32.439</v>
      </c>
    </row>
    <row r="25" spans="1:5" ht="18.75" customHeight="1" x14ac:dyDescent="0.25">
      <c r="A25" s="8" t="s">
        <v>37</v>
      </c>
      <c r="B25" s="17" t="s">
        <v>36</v>
      </c>
      <c r="C25" s="13"/>
      <c r="D25" s="8"/>
      <c r="E25" s="8"/>
    </row>
    <row r="26" spans="1:5" ht="19.5" customHeight="1" x14ac:dyDescent="0.25">
      <c r="A26" s="24" t="s">
        <v>38</v>
      </c>
      <c r="B26" s="25"/>
      <c r="C26" s="26"/>
      <c r="D26" s="3">
        <f>D6+D8+D9+D10+D13+D14+D15+D16+D17+D18+D19+D20</f>
        <v>8.48</v>
      </c>
      <c r="E26" s="12">
        <f>(E6+E8+E9+E10+E13+E14+E15+E16+E17+E18+E19+E20)*12</f>
        <v>30009.023999999994</v>
      </c>
    </row>
    <row r="27" spans="1:5" x14ac:dyDescent="0.25">
      <c r="A27" s="1"/>
      <c r="B27" s="1"/>
      <c r="C27" s="1"/>
    </row>
    <row r="28" spans="1:5" ht="27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view="pageLayout" topLeftCell="A19" zoomScaleNormal="100" workbookViewId="0">
      <selection activeCell="D8" sqref="D8"/>
    </sheetView>
  </sheetViews>
  <sheetFormatPr defaultRowHeight="15" x14ac:dyDescent="0.2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 x14ac:dyDescent="0.25">
      <c r="A1" s="1"/>
      <c r="B1" s="1"/>
      <c r="C1" s="1"/>
    </row>
    <row r="2" spans="1:5" ht="38.25" customHeight="1" x14ac:dyDescent="0.25">
      <c r="A2" s="19" t="s">
        <v>1</v>
      </c>
      <c r="B2" s="19"/>
      <c r="C2" s="19"/>
      <c r="D2" s="19"/>
      <c r="E2" s="19"/>
    </row>
    <row r="3" spans="1:5" ht="21" customHeight="1" x14ac:dyDescent="0.25">
      <c r="A3" s="20" t="s">
        <v>54</v>
      </c>
      <c r="B3" s="20"/>
      <c r="C3" s="20"/>
      <c r="D3" s="20"/>
      <c r="E3" s="20"/>
    </row>
    <row r="4" spans="1:5" ht="28.5" customHeight="1" x14ac:dyDescent="0.25">
      <c r="A4" s="1"/>
      <c r="B4" s="1"/>
      <c r="C4" s="1"/>
      <c r="D4" s="1" t="s">
        <v>42</v>
      </c>
      <c r="E4" s="1">
        <v>196.7</v>
      </c>
    </row>
    <row r="5" spans="1:5" ht="59.25" customHeight="1" x14ac:dyDescent="0.25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 x14ac:dyDescent="0.25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885.15</v>
      </c>
    </row>
    <row r="7" spans="1:5" ht="17.25" customHeight="1" x14ac:dyDescent="0.25">
      <c r="A7" s="21" t="s">
        <v>5</v>
      </c>
      <c r="B7" s="22"/>
      <c r="C7" s="23"/>
      <c r="D7" s="10"/>
      <c r="E7" s="10"/>
    </row>
    <row r="8" spans="1:5" ht="141.75" customHeight="1" x14ac:dyDescent="0.25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33.439</v>
      </c>
    </row>
    <row r="9" spans="1:5" ht="20.25" customHeight="1" x14ac:dyDescent="0.25">
      <c r="A9" s="8" t="s">
        <v>9</v>
      </c>
      <c r="B9" s="8" t="s">
        <v>8</v>
      </c>
      <c r="C9" s="2"/>
      <c r="D9" s="10"/>
      <c r="E9" s="10"/>
    </row>
    <row r="10" spans="1:5" ht="69.75" customHeight="1" x14ac:dyDescent="0.25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49.174999999999997</v>
      </c>
    </row>
    <row r="11" spans="1:5" ht="18" customHeight="1" x14ac:dyDescent="0.25">
      <c r="A11" s="8" t="s">
        <v>13</v>
      </c>
      <c r="B11" s="8" t="s">
        <v>14</v>
      </c>
      <c r="C11" s="6"/>
      <c r="D11" s="7"/>
      <c r="E11" s="7"/>
    </row>
    <row r="12" spans="1:5" ht="18.75" customHeight="1" x14ac:dyDescent="0.25">
      <c r="A12" s="21" t="s">
        <v>15</v>
      </c>
      <c r="B12" s="22"/>
      <c r="C12" s="22"/>
      <c r="D12" s="22"/>
      <c r="E12" s="23"/>
    </row>
    <row r="13" spans="1:5" ht="52.5" customHeight="1" x14ac:dyDescent="0.25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9.8350000000000009</v>
      </c>
    </row>
    <row r="14" spans="1:5" ht="20.25" customHeight="1" x14ac:dyDescent="0.25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94.415999999999997</v>
      </c>
    </row>
    <row r="15" spans="1:5" ht="19.5" customHeight="1" x14ac:dyDescent="0.25">
      <c r="A15" s="8" t="s">
        <v>23</v>
      </c>
      <c r="B15" s="17" t="s">
        <v>19</v>
      </c>
      <c r="C15" s="13"/>
      <c r="D15" s="8"/>
      <c r="E15" s="13"/>
    </row>
    <row r="16" spans="1:5" ht="19.5" customHeight="1" x14ac:dyDescent="0.25">
      <c r="A16" s="8" t="s">
        <v>24</v>
      </c>
      <c r="B16" s="17" t="s">
        <v>20</v>
      </c>
      <c r="C16" s="13"/>
      <c r="D16" s="8"/>
      <c r="E16" s="13"/>
    </row>
    <row r="17" spans="1:5" ht="20.25" customHeight="1" x14ac:dyDescent="0.25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629.44000000000005</v>
      </c>
    </row>
    <row r="18" spans="1:5" ht="20.25" customHeight="1" x14ac:dyDescent="0.25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 x14ac:dyDescent="0.25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33.439</v>
      </c>
    </row>
    <row r="20" spans="1:5" ht="29.25" customHeight="1" x14ac:dyDescent="0.25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273.41299999999995</v>
      </c>
    </row>
    <row r="21" spans="1:5" ht="20.25" customHeight="1" x14ac:dyDescent="0.25">
      <c r="A21" s="8"/>
      <c r="B21" s="17" t="s">
        <v>31</v>
      </c>
      <c r="C21" s="13" t="s">
        <v>47</v>
      </c>
      <c r="D21" s="8">
        <v>0.33</v>
      </c>
      <c r="E21" s="13">
        <f t="shared" si="0"/>
        <v>64.911000000000001</v>
      </c>
    </row>
    <row r="22" spans="1:5" ht="19.5" customHeight="1" x14ac:dyDescent="0.25">
      <c r="A22" s="8"/>
      <c r="B22" s="17" t="s">
        <v>32</v>
      </c>
      <c r="C22" s="13" t="s">
        <v>47</v>
      </c>
      <c r="D22" s="8">
        <v>0.35</v>
      </c>
      <c r="E22" s="13">
        <f t="shared" si="0"/>
        <v>68.844999999999985</v>
      </c>
    </row>
    <row r="23" spans="1:5" ht="19.5" customHeight="1" x14ac:dyDescent="0.25">
      <c r="A23" s="8"/>
      <c r="B23" s="17" t="s">
        <v>33</v>
      </c>
      <c r="C23" s="13" t="s">
        <v>47</v>
      </c>
      <c r="D23" s="13">
        <v>0.6</v>
      </c>
      <c r="E23" s="13">
        <f t="shared" si="0"/>
        <v>118.01999999999998</v>
      </c>
    </row>
    <row r="24" spans="1:5" ht="20.25" customHeight="1" x14ac:dyDescent="0.25">
      <c r="A24" s="8"/>
      <c r="B24" s="17" t="s">
        <v>34</v>
      </c>
      <c r="C24" s="13" t="s">
        <v>47</v>
      </c>
      <c r="D24" s="8">
        <v>0.11</v>
      </c>
      <c r="E24" s="13">
        <f t="shared" si="0"/>
        <v>21.637</v>
      </c>
    </row>
    <row r="25" spans="1:5" ht="18.75" customHeight="1" x14ac:dyDescent="0.25">
      <c r="A25" s="8" t="s">
        <v>37</v>
      </c>
      <c r="B25" s="17" t="s">
        <v>36</v>
      </c>
      <c r="C25" s="13"/>
      <c r="D25" s="8"/>
      <c r="E25" s="8"/>
    </row>
    <row r="26" spans="1:5" ht="19.5" customHeight="1" x14ac:dyDescent="0.25">
      <c r="A26" s="24" t="s">
        <v>38</v>
      </c>
      <c r="B26" s="25"/>
      <c r="C26" s="26"/>
      <c r="D26" s="3">
        <f>D6+D8+D9+D10+D13+D14+D15+D16+D17+D18+D19+D20</f>
        <v>10.209999999999999</v>
      </c>
      <c r="E26" s="12">
        <f>(E6+E8+E9+E10+E13+E14+E15+E16+E17+E18+E19+E20)*12</f>
        <v>24099.684000000001</v>
      </c>
    </row>
    <row r="27" spans="1:5" x14ac:dyDescent="0.25">
      <c r="A27" s="1"/>
      <c r="B27" s="1"/>
      <c r="C27" s="1"/>
    </row>
    <row r="28" spans="1:5" ht="27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view="pageLayout" topLeftCell="A13" zoomScaleNormal="100" workbookViewId="0">
      <selection activeCell="C25" sqref="C25"/>
    </sheetView>
  </sheetViews>
  <sheetFormatPr defaultRowHeight="15" x14ac:dyDescent="0.2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 x14ac:dyDescent="0.25">
      <c r="A1" s="1"/>
      <c r="B1" s="1"/>
      <c r="C1" s="1"/>
    </row>
    <row r="2" spans="1:5" ht="38.25" customHeight="1" x14ac:dyDescent="0.25">
      <c r="A2" s="19" t="s">
        <v>1</v>
      </c>
      <c r="B2" s="19"/>
      <c r="C2" s="19"/>
      <c r="D2" s="19"/>
      <c r="E2" s="19"/>
    </row>
    <row r="3" spans="1:5" ht="21" customHeight="1" x14ac:dyDescent="0.25">
      <c r="A3" s="20" t="s">
        <v>55</v>
      </c>
      <c r="B3" s="20"/>
      <c r="C3" s="20"/>
      <c r="D3" s="20"/>
      <c r="E3" s="20"/>
    </row>
    <row r="4" spans="1:5" ht="28.5" customHeight="1" x14ac:dyDescent="0.25">
      <c r="A4" s="1"/>
      <c r="B4" s="1"/>
      <c r="C4" s="1"/>
      <c r="D4" s="1" t="s">
        <v>42</v>
      </c>
      <c r="E4" s="1">
        <v>340.4</v>
      </c>
    </row>
    <row r="5" spans="1:5" ht="59.25" customHeight="1" x14ac:dyDescent="0.25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 x14ac:dyDescent="0.25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1531.8</v>
      </c>
    </row>
    <row r="7" spans="1:5" ht="17.25" customHeight="1" x14ac:dyDescent="0.25">
      <c r="A7" s="21" t="s">
        <v>5</v>
      </c>
      <c r="B7" s="22"/>
      <c r="C7" s="23"/>
      <c r="D7" s="10"/>
      <c r="E7" s="10"/>
    </row>
    <row r="8" spans="1:5" ht="141.75" customHeight="1" x14ac:dyDescent="0.25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57.868000000000002</v>
      </c>
    </row>
    <row r="9" spans="1:5" ht="20.25" customHeight="1" x14ac:dyDescent="0.25">
      <c r="A9" s="8" t="s">
        <v>9</v>
      </c>
      <c r="B9" s="8" t="s">
        <v>8</v>
      </c>
      <c r="C9" s="2"/>
      <c r="D9" s="10"/>
      <c r="E9" s="10"/>
    </row>
    <row r="10" spans="1:5" ht="69.75" customHeight="1" x14ac:dyDescent="0.25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85.1</v>
      </c>
    </row>
    <row r="11" spans="1:5" ht="18" customHeight="1" x14ac:dyDescent="0.25">
      <c r="A11" s="8" t="s">
        <v>13</v>
      </c>
      <c r="B11" s="8" t="s">
        <v>14</v>
      </c>
      <c r="C11" s="6"/>
      <c r="D11" s="7"/>
      <c r="E11" s="7"/>
    </row>
    <row r="12" spans="1:5" ht="18.75" customHeight="1" x14ac:dyDescent="0.25">
      <c r="A12" s="21" t="s">
        <v>15</v>
      </c>
      <c r="B12" s="22"/>
      <c r="C12" s="22"/>
      <c r="D12" s="22"/>
      <c r="E12" s="23"/>
    </row>
    <row r="13" spans="1:5" ht="52.5" customHeight="1" x14ac:dyDescent="0.25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17.02</v>
      </c>
    </row>
    <row r="14" spans="1:5" ht="20.25" customHeight="1" x14ac:dyDescent="0.25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163.392</v>
      </c>
    </row>
    <row r="15" spans="1:5" ht="19.5" customHeight="1" x14ac:dyDescent="0.25">
      <c r="A15" s="8" t="s">
        <v>23</v>
      </c>
      <c r="B15" s="17" t="s">
        <v>19</v>
      </c>
      <c r="C15" s="13"/>
      <c r="D15" s="8"/>
      <c r="E15" s="13"/>
    </row>
    <row r="16" spans="1:5" ht="19.5" customHeight="1" x14ac:dyDescent="0.25">
      <c r="A16" s="8" t="s">
        <v>24</v>
      </c>
      <c r="B16" s="17" t="s">
        <v>20</v>
      </c>
      <c r="C16" s="13"/>
      <c r="D16" s="8"/>
      <c r="E16" s="13"/>
    </row>
    <row r="17" spans="1:5" ht="20.25" customHeight="1" x14ac:dyDescent="0.25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1089.28</v>
      </c>
    </row>
    <row r="18" spans="1:5" ht="20.25" customHeight="1" x14ac:dyDescent="0.25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 x14ac:dyDescent="0.25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57.868000000000002</v>
      </c>
    </row>
    <row r="20" spans="1:5" ht="29.25" customHeight="1" x14ac:dyDescent="0.25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473.15599999999995</v>
      </c>
    </row>
    <row r="21" spans="1:5" ht="20.25" customHeight="1" x14ac:dyDescent="0.25">
      <c r="A21" s="8"/>
      <c r="B21" s="17" t="s">
        <v>31</v>
      </c>
      <c r="C21" s="13" t="s">
        <v>47</v>
      </c>
      <c r="D21" s="8">
        <v>0.33</v>
      </c>
      <c r="E21" s="13">
        <f t="shared" si="0"/>
        <v>112.33199999999999</v>
      </c>
    </row>
    <row r="22" spans="1:5" ht="19.5" customHeight="1" x14ac:dyDescent="0.25">
      <c r="A22" s="8"/>
      <c r="B22" s="17" t="s">
        <v>32</v>
      </c>
      <c r="C22" s="13" t="s">
        <v>47</v>
      </c>
      <c r="D22" s="8">
        <v>0.35</v>
      </c>
      <c r="E22" s="13">
        <f t="shared" si="0"/>
        <v>119.13999999999999</v>
      </c>
    </row>
    <row r="23" spans="1:5" ht="19.5" customHeight="1" x14ac:dyDescent="0.25">
      <c r="A23" s="8"/>
      <c r="B23" s="17" t="s">
        <v>33</v>
      </c>
      <c r="C23" s="13" t="s">
        <v>47</v>
      </c>
      <c r="D23" s="13">
        <v>0.6</v>
      </c>
      <c r="E23" s="13">
        <f t="shared" si="0"/>
        <v>204.23999999999998</v>
      </c>
    </row>
    <row r="24" spans="1:5" ht="20.25" customHeight="1" x14ac:dyDescent="0.25">
      <c r="A24" s="8"/>
      <c r="B24" s="17" t="s">
        <v>34</v>
      </c>
      <c r="C24" s="13" t="s">
        <v>47</v>
      </c>
      <c r="D24" s="8">
        <v>0.11</v>
      </c>
      <c r="E24" s="13">
        <f t="shared" si="0"/>
        <v>37.443999999999996</v>
      </c>
    </row>
    <row r="25" spans="1:5" ht="18.75" customHeight="1" x14ac:dyDescent="0.25">
      <c r="A25" s="8" t="s">
        <v>37</v>
      </c>
      <c r="B25" s="17" t="s">
        <v>36</v>
      </c>
      <c r="C25" s="13"/>
      <c r="D25" s="8"/>
      <c r="E25" s="8"/>
    </row>
    <row r="26" spans="1:5" ht="19.5" customHeight="1" x14ac:dyDescent="0.25">
      <c r="A26" s="24" t="s">
        <v>38</v>
      </c>
      <c r="B26" s="25"/>
      <c r="C26" s="26"/>
      <c r="D26" s="3">
        <f>D6+D8+D9+D10+D13+D14+D15+D16+D17+D18+D19+D20</f>
        <v>10.209999999999999</v>
      </c>
      <c r="E26" s="12">
        <f>(E6+E8+E9+E10+E13+E14+E15+E16+E17+E18+E19+E20)*12</f>
        <v>41705.807999999997</v>
      </c>
    </row>
    <row r="27" spans="1:5" x14ac:dyDescent="0.25">
      <c r="A27" s="1"/>
      <c r="B27" s="1"/>
      <c r="C27" s="1"/>
    </row>
    <row r="28" spans="1:5" ht="27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Мира новый дом</vt:lpstr>
      <vt:lpstr>Мира 9</vt:lpstr>
      <vt:lpstr>Мира 37</vt:lpstr>
      <vt:lpstr>Мира 47</vt:lpstr>
      <vt:lpstr>Мира 49</vt:lpstr>
      <vt:lpstr>Мира 60</vt:lpstr>
      <vt:lpstr>Переулок1, д.4</vt:lpstr>
      <vt:lpstr>Переулок 2, д.6</vt:lpstr>
      <vt:lpstr>Переулок 3, д.4</vt:lpstr>
      <vt:lpstr>Плеханова 35</vt:lpstr>
      <vt:lpstr>Плеханова 55</vt:lpstr>
      <vt:lpstr>Плеханова 57</vt:lpstr>
      <vt:lpstr>Плеханова 59</vt:lpstr>
      <vt:lpstr>Плеханова 61</vt:lpstr>
      <vt:lpstr>Пролетарская 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2014-10-08T19:04:55Z</dcterms:modified>
</cp:coreProperties>
</file>