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4175" windowHeight="7005" activeTab="0"/>
  </bookViews>
  <sheets>
    <sheet name="Доходы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<sst xmlns="http://schemas.openxmlformats.org/spreadsheetml/2006/main" count="57" uniqueCount="42">
  <si>
    <t>Наименование элементов затрат</t>
  </si>
  <si>
    <t>Содержание жилья, в том числе</t>
  </si>
  <si>
    <t>аварийно-ремонтное обслуживание</t>
  </si>
  <si>
    <t>в т.ч. площадь по дог. социального найма</t>
  </si>
  <si>
    <t xml:space="preserve"> проверка вентканалов и дымоходов</t>
  </si>
  <si>
    <t>Техническое обслуживание  внутридомового газового оборудования</t>
  </si>
  <si>
    <t>Вывоз и утилизация ТБО</t>
  </si>
  <si>
    <t>Электоризмерительные работы</t>
  </si>
  <si>
    <t>Ремонт конструктивных элементов</t>
  </si>
  <si>
    <t>ул. Герцена</t>
  </si>
  <si>
    <t>Квартал 7</t>
  </si>
  <si>
    <t>Квартал 8</t>
  </si>
  <si>
    <t>ул. Ленина</t>
  </si>
  <si>
    <t>ул. Мира</t>
  </si>
  <si>
    <t>ул. Переулок</t>
  </si>
  <si>
    <t>1. д.4</t>
  </si>
  <si>
    <t>2. д.6</t>
  </si>
  <si>
    <t>3. д.4</t>
  </si>
  <si>
    <t>ул. Плеханова</t>
  </si>
  <si>
    <t>ул. Пролетарская</t>
  </si>
  <si>
    <t>ул. Садовая</t>
  </si>
  <si>
    <t>ул. Терентьева</t>
  </si>
  <si>
    <t>ул. Школьная</t>
  </si>
  <si>
    <t>ул. Лесная</t>
  </si>
  <si>
    <t>ед. изм.</t>
  </si>
  <si>
    <t>м2</t>
  </si>
  <si>
    <t>руб.</t>
  </si>
  <si>
    <t>Техническое обслуживание  внутридомовых сетей отопления</t>
  </si>
  <si>
    <t>Обслуживание внутридомового инженерного оборудования</t>
  </si>
  <si>
    <t>в т.ч водоснабжения</t>
  </si>
  <si>
    <t>в т.ч водоотведения</t>
  </si>
  <si>
    <t>Прочие расходы</t>
  </si>
  <si>
    <t>Тукущий ремонт</t>
  </si>
  <si>
    <t>Услуги по управлению МКД</t>
  </si>
  <si>
    <t>в т.ч электотехническое обслуживание</t>
  </si>
  <si>
    <t>Директор ООО "Фрегат"</t>
  </si>
  <si>
    <t>Тихонов М.С.</t>
  </si>
  <si>
    <t>Смета доходов ООО "Фрегат" на 2015 год.</t>
  </si>
  <si>
    <t>Площадь домов</t>
  </si>
  <si>
    <t>Тихонов. М.С.</t>
  </si>
  <si>
    <t>Итого доходов на 2015 год</t>
  </si>
  <si>
    <t>Суммы по статьям затрат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</si>
</sst>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1"/>
      <color rgb="FF00206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2" fontId="46" fillId="0" borderId="0" xfId="0" applyNumberFormat="1" applyFont="1" applyAlignment="1">
      <alignment/>
    </xf>
    <xf numFmtId="2" fontId="45" fillId="0" borderId="0" xfId="0" applyNumberFormat="1" applyFont="1" applyAlignment="1">
      <alignment/>
    </xf>
    <xf numFmtId="2" fontId="44" fillId="0" borderId="10" xfId="0" applyNumberFormat="1" applyFont="1" applyBorder="1" applyAlignment="1">
      <alignment/>
    </xf>
    <xf numFmtId="171" fontId="0" fillId="0" borderId="10" xfId="0" applyNumberFormat="1" applyBorder="1" applyAlignment="1">
      <alignment/>
    </xf>
    <xf numFmtId="0" fontId="47" fillId="0" borderId="10" xfId="0" applyFont="1" applyBorder="1" applyAlignment="1">
      <alignment horizontal="center" vertical="center" wrapText="1"/>
    </xf>
    <xf numFmtId="0" fontId="47" fillId="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7" fillId="2" borderId="10" xfId="0" applyFont="1" applyFill="1" applyBorder="1" applyAlignment="1">
      <alignment horizontal="center" vertical="center" wrapText="1"/>
    </xf>
    <xf numFmtId="0" fontId="47" fillId="4" borderId="10" xfId="0" applyFont="1" applyFill="1" applyBorder="1" applyAlignment="1">
      <alignment horizontal="center" vertical="center" wrapText="1"/>
    </xf>
    <xf numFmtId="0" fontId="47" fillId="7" borderId="10" xfId="0" applyFont="1" applyFill="1" applyBorder="1" applyAlignment="1">
      <alignment horizontal="center" vertical="center" wrapText="1"/>
    </xf>
    <xf numFmtId="0" fontId="47" fillId="5" borderId="10" xfId="0" applyFont="1" applyFill="1" applyBorder="1" applyAlignment="1">
      <alignment horizontal="center" vertical="center" wrapText="1"/>
    </xf>
    <xf numFmtId="0" fontId="49" fillId="4" borderId="10" xfId="0" applyFont="1" applyFill="1" applyBorder="1" applyAlignment="1">
      <alignment horizontal="center" vertical="center" wrapText="1"/>
    </xf>
    <xf numFmtId="0" fontId="49" fillId="3" borderId="10" xfId="0" applyFont="1" applyFill="1" applyBorder="1" applyAlignment="1">
      <alignment horizontal="center" vertical="center" wrapText="1"/>
    </xf>
    <xf numFmtId="0" fontId="49" fillId="5" borderId="10" xfId="0" applyFont="1" applyFill="1" applyBorder="1" applyAlignment="1">
      <alignment horizontal="center" vertical="center" wrapText="1"/>
    </xf>
    <xf numFmtId="0" fontId="49" fillId="7" borderId="10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1" fontId="0" fillId="0" borderId="10" xfId="0" applyNumberForma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30"/>
  <sheetViews>
    <sheetView tabSelected="1" zoomScalePageLayoutView="0" workbookViewId="0" topLeftCell="A4">
      <selection activeCell="CZ17" sqref="CZ17"/>
    </sheetView>
  </sheetViews>
  <sheetFormatPr defaultColWidth="9.140625" defaultRowHeight="15"/>
  <cols>
    <col min="1" max="1" width="45.57421875" style="0" customWidth="1"/>
    <col min="2" max="2" width="12.00390625" style="0" customWidth="1"/>
    <col min="3" max="62" width="9.421875" style="0" hidden="1" customWidth="1"/>
    <col min="63" max="63" width="16.8515625" style="0" hidden="1" customWidth="1"/>
    <col min="64" max="96" width="9.421875" style="0" hidden="1" customWidth="1"/>
    <col min="97" max="97" width="11.00390625" style="0" hidden="1" customWidth="1"/>
    <col min="98" max="98" width="7.7109375" style="0" hidden="1" customWidth="1"/>
    <col min="99" max="99" width="7.140625" style="0" hidden="1" customWidth="1"/>
    <col min="100" max="100" width="22.421875" style="0" customWidth="1"/>
  </cols>
  <sheetData>
    <row r="1" spans="1:11" ht="18.75">
      <c r="A1" s="19" t="s">
        <v>37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3" spans="1:100" ht="41.25" customHeight="1">
      <c r="A3" s="16" t="s">
        <v>0</v>
      </c>
      <c r="B3" s="16" t="s">
        <v>24</v>
      </c>
      <c r="C3" s="24" t="s">
        <v>9</v>
      </c>
      <c r="D3" s="24"/>
      <c r="E3" s="24"/>
      <c r="F3" s="24"/>
      <c r="G3" s="24"/>
      <c r="H3" s="24"/>
      <c r="I3" s="25" t="s">
        <v>10</v>
      </c>
      <c r="J3" s="25"/>
      <c r="K3" s="25"/>
      <c r="L3" s="25"/>
      <c r="M3" s="25"/>
      <c r="N3" s="25"/>
      <c r="O3" s="25"/>
      <c r="P3" s="26" t="s">
        <v>11</v>
      </c>
      <c r="Q3" s="26"/>
      <c r="R3" s="26"/>
      <c r="S3" s="26"/>
      <c r="T3" s="27" t="s">
        <v>12</v>
      </c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8" t="s">
        <v>13</v>
      </c>
      <c r="AY3" s="28"/>
      <c r="AZ3" s="28"/>
      <c r="BA3" s="28"/>
      <c r="BB3" s="28"/>
      <c r="BC3" s="18" t="s">
        <v>14</v>
      </c>
      <c r="BD3" s="18"/>
      <c r="BE3" s="18"/>
      <c r="BF3" s="20" t="s">
        <v>18</v>
      </c>
      <c r="BG3" s="20"/>
      <c r="BH3" s="20"/>
      <c r="BI3" s="20"/>
      <c r="BJ3" s="20"/>
      <c r="BK3" s="17" t="s">
        <v>19</v>
      </c>
      <c r="BL3" s="21" t="s">
        <v>20</v>
      </c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2" t="s">
        <v>21</v>
      </c>
      <c r="BX3" s="22"/>
      <c r="BY3" s="22"/>
      <c r="BZ3" s="22"/>
      <c r="CA3" s="22"/>
      <c r="CB3" s="22"/>
      <c r="CC3" s="22"/>
      <c r="CD3" s="22"/>
      <c r="CE3" s="22"/>
      <c r="CF3" s="22"/>
      <c r="CG3" s="23" t="s">
        <v>22</v>
      </c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17" t="s">
        <v>23</v>
      </c>
      <c r="CT3" s="16"/>
      <c r="CU3" s="16"/>
      <c r="CV3" s="16" t="s">
        <v>41</v>
      </c>
    </row>
    <row r="4" spans="1:100" ht="9.75" customHeight="1">
      <c r="A4" s="2"/>
      <c r="B4" s="2"/>
      <c r="C4" s="3">
        <v>8</v>
      </c>
      <c r="D4" s="3">
        <v>10</v>
      </c>
      <c r="E4" s="4">
        <v>11</v>
      </c>
      <c r="F4" s="4">
        <v>12</v>
      </c>
      <c r="G4" s="4">
        <v>13</v>
      </c>
      <c r="H4" s="4">
        <v>15</v>
      </c>
      <c r="I4" s="4">
        <v>3</v>
      </c>
      <c r="J4" s="4">
        <v>4</v>
      </c>
      <c r="K4" s="4">
        <v>5</v>
      </c>
      <c r="L4" s="4">
        <v>6</v>
      </c>
      <c r="M4" s="4">
        <v>7</v>
      </c>
      <c r="N4" s="4">
        <v>8</v>
      </c>
      <c r="O4" s="4">
        <v>9</v>
      </c>
      <c r="P4" s="4">
        <v>1</v>
      </c>
      <c r="Q4" s="4">
        <v>2</v>
      </c>
      <c r="R4" s="4">
        <v>3</v>
      </c>
      <c r="S4" s="4">
        <v>4</v>
      </c>
      <c r="T4" s="4">
        <v>5</v>
      </c>
      <c r="U4" s="4">
        <v>7</v>
      </c>
      <c r="V4" s="4">
        <v>9</v>
      </c>
      <c r="W4" s="4">
        <v>11</v>
      </c>
      <c r="X4" s="4">
        <v>13</v>
      </c>
      <c r="Y4" s="4">
        <v>15</v>
      </c>
      <c r="Z4" s="4">
        <v>17</v>
      </c>
      <c r="AA4" s="4">
        <v>18</v>
      </c>
      <c r="AB4" s="4">
        <v>19</v>
      </c>
      <c r="AC4" s="4">
        <v>20</v>
      </c>
      <c r="AD4" s="4">
        <v>22</v>
      </c>
      <c r="AE4" s="4">
        <v>23</v>
      </c>
      <c r="AF4" s="4">
        <v>24</v>
      </c>
      <c r="AG4" s="4">
        <v>25</v>
      </c>
      <c r="AH4" s="4">
        <v>26</v>
      </c>
      <c r="AI4" s="4">
        <v>27</v>
      </c>
      <c r="AJ4" s="4">
        <v>28</v>
      </c>
      <c r="AK4" s="4">
        <v>29</v>
      </c>
      <c r="AL4" s="4">
        <v>30</v>
      </c>
      <c r="AM4" s="4">
        <v>31</v>
      </c>
      <c r="AN4" s="4">
        <v>34</v>
      </c>
      <c r="AO4" s="4">
        <v>36</v>
      </c>
      <c r="AP4" s="4">
        <v>37</v>
      </c>
      <c r="AQ4" s="4">
        <v>39</v>
      </c>
      <c r="AR4" s="4">
        <v>40</v>
      </c>
      <c r="AS4" s="4">
        <v>41</v>
      </c>
      <c r="AT4" s="4">
        <v>42</v>
      </c>
      <c r="AU4" s="4">
        <v>43</v>
      </c>
      <c r="AV4" s="4">
        <v>44</v>
      </c>
      <c r="AW4" s="4">
        <v>46</v>
      </c>
      <c r="AX4" s="4">
        <v>9</v>
      </c>
      <c r="AY4" s="4">
        <v>37</v>
      </c>
      <c r="AZ4" s="4">
        <v>47</v>
      </c>
      <c r="BA4" s="4">
        <v>49</v>
      </c>
      <c r="BB4" s="4">
        <v>60</v>
      </c>
      <c r="BC4" s="3" t="s">
        <v>15</v>
      </c>
      <c r="BD4" s="3" t="s">
        <v>16</v>
      </c>
      <c r="BE4" s="3" t="s">
        <v>17</v>
      </c>
      <c r="BF4" s="3">
        <v>35</v>
      </c>
      <c r="BG4" s="3">
        <v>55</v>
      </c>
      <c r="BH4" s="3">
        <v>57</v>
      </c>
      <c r="BI4" s="3">
        <v>59</v>
      </c>
      <c r="BJ4" s="3">
        <v>61</v>
      </c>
      <c r="BK4" s="3">
        <v>1</v>
      </c>
      <c r="BL4" s="3">
        <v>3</v>
      </c>
      <c r="BM4" s="3">
        <v>5</v>
      </c>
      <c r="BN4" s="3">
        <v>7</v>
      </c>
      <c r="BO4" s="3">
        <v>9</v>
      </c>
      <c r="BP4" s="3">
        <v>15</v>
      </c>
      <c r="BQ4" s="3">
        <v>17</v>
      </c>
      <c r="BR4" s="3">
        <v>36</v>
      </c>
      <c r="BS4" s="3">
        <v>38</v>
      </c>
      <c r="BT4" s="3">
        <v>68</v>
      </c>
      <c r="BU4" s="3">
        <v>70</v>
      </c>
      <c r="BV4" s="3">
        <v>72</v>
      </c>
      <c r="BW4" s="3">
        <v>1</v>
      </c>
      <c r="BX4" s="3">
        <v>3</v>
      </c>
      <c r="BY4" s="3">
        <v>4</v>
      </c>
      <c r="BZ4" s="3">
        <v>5</v>
      </c>
      <c r="CA4" s="3">
        <v>6</v>
      </c>
      <c r="CB4" s="3">
        <v>7</v>
      </c>
      <c r="CC4" s="3">
        <v>8</v>
      </c>
      <c r="CD4" s="3">
        <v>9</v>
      </c>
      <c r="CE4" s="3">
        <v>11</v>
      </c>
      <c r="CF4" s="3">
        <v>13</v>
      </c>
      <c r="CG4" s="3">
        <v>1</v>
      </c>
      <c r="CH4" s="3">
        <v>6</v>
      </c>
      <c r="CI4" s="3">
        <v>8</v>
      </c>
      <c r="CJ4" s="3">
        <v>10</v>
      </c>
      <c r="CK4" s="3">
        <v>12</v>
      </c>
      <c r="CL4" s="3">
        <v>18</v>
      </c>
      <c r="CM4" s="3">
        <v>20</v>
      </c>
      <c r="CN4" s="3">
        <v>22</v>
      </c>
      <c r="CO4" s="3">
        <v>24</v>
      </c>
      <c r="CP4" s="3">
        <v>26</v>
      </c>
      <c r="CQ4" s="3">
        <v>28</v>
      </c>
      <c r="CR4" s="3">
        <v>30</v>
      </c>
      <c r="CS4" s="3">
        <v>42</v>
      </c>
      <c r="CT4" s="2"/>
      <c r="CU4" s="2"/>
      <c r="CV4" s="2"/>
    </row>
    <row r="5" spans="1:100" ht="16.5" customHeight="1">
      <c r="A5" s="2" t="s">
        <v>38</v>
      </c>
      <c r="B5" s="5" t="s">
        <v>25</v>
      </c>
      <c r="C5" s="2">
        <v>343.8</v>
      </c>
      <c r="D5" s="2">
        <v>329.3</v>
      </c>
      <c r="E5" s="2">
        <v>468.9</v>
      </c>
      <c r="F5" s="2">
        <v>1265.5</v>
      </c>
      <c r="G5" s="2">
        <v>464</v>
      </c>
      <c r="H5" s="2">
        <v>465.2</v>
      </c>
      <c r="I5" s="2">
        <v>464.4</v>
      </c>
      <c r="J5" s="2">
        <v>453.7</v>
      </c>
      <c r="K5" s="2">
        <v>455.4</v>
      </c>
      <c r="L5" s="2">
        <v>469.7</v>
      </c>
      <c r="M5" s="2">
        <v>460.1</v>
      </c>
      <c r="N5" s="2">
        <v>466.4</v>
      </c>
      <c r="O5" s="2">
        <v>469.1</v>
      </c>
      <c r="P5" s="2">
        <v>518.6</v>
      </c>
      <c r="Q5" s="2">
        <v>513.7</v>
      </c>
      <c r="R5" s="2">
        <v>507.9</v>
      </c>
      <c r="S5" s="2">
        <v>517.2</v>
      </c>
      <c r="T5" s="2">
        <v>294.5</v>
      </c>
      <c r="U5" s="2">
        <v>291.8</v>
      </c>
      <c r="V5" s="2">
        <v>307.4</v>
      </c>
      <c r="W5" s="2">
        <v>186.8</v>
      </c>
      <c r="X5" s="2">
        <v>191.1</v>
      </c>
      <c r="Y5" s="2">
        <v>418</v>
      </c>
      <c r="Z5" s="2">
        <v>401.9</v>
      </c>
      <c r="AA5" s="2">
        <v>1151.25</v>
      </c>
      <c r="AB5" s="2">
        <v>928.3</v>
      </c>
      <c r="AC5" s="2">
        <v>1234.5</v>
      </c>
      <c r="AD5" s="2">
        <v>1801.1</v>
      </c>
      <c r="AE5" s="2">
        <v>339.4</v>
      </c>
      <c r="AF5" s="2">
        <v>345.6</v>
      </c>
      <c r="AG5" s="2">
        <v>612.2</v>
      </c>
      <c r="AH5" s="2">
        <v>360</v>
      </c>
      <c r="AI5" s="2">
        <v>346.4</v>
      </c>
      <c r="AJ5" s="2">
        <v>910.3</v>
      </c>
      <c r="AK5" s="2">
        <v>342.2</v>
      </c>
      <c r="AL5" s="2">
        <v>333.9</v>
      </c>
      <c r="AM5" s="2">
        <v>335.4</v>
      </c>
      <c r="AN5" s="2">
        <v>347.3</v>
      </c>
      <c r="AO5" s="2">
        <v>426.9</v>
      </c>
      <c r="AP5" s="2">
        <v>523.3</v>
      </c>
      <c r="AQ5" s="2">
        <v>447.5</v>
      </c>
      <c r="AR5" s="2">
        <v>471.9</v>
      </c>
      <c r="AS5" s="2">
        <v>464</v>
      </c>
      <c r="AT5" s="2">
        <v>478.1</v>
      </c>
      <c r="AU5" s="2">
        <v>465.1</v>
      </c>
      <c r="AV5" s="2">
        <v>473.17</v>
      </c>
      <c r="AW5" s="2">
        <v>473.53</v>
      </c>
      <c r="AX5" s="2">
        <v>4284</v>
      </c>
      <c r="AY5" s="2">
        <v>141.6</v>
      </c>
      <c r="AZ5" s="2">
        <v>533</v>
      </c>
      <c r="BA5" s="2">
        <v>766.6</v>
      </c>
      <c r="BB5" s="2">
        <v>72.8</v>
      </c>
      <c r="BC5" s="2">
        <v>294.9</v>
      </c>
      <c r="BD5" s="2">
        <v>196.7</v>
      </c>
      <c r="BE5" s="2">
        <v>340.4</v>
      </c>
      <c r="BF5" s="2">
        <v>70.3</v>
      </c>
      <c r="BG5" s="2">
        <v>350.5</v>
      </c>
      <c r="BH5" s="2">
        <v>525.4</v>
      </c>
      <c r="BI5" s="2">
        <v>679.5</v>
      </c>
      <c r="BJ5" s="2">
        <v>764</v>
      </c>
      <c r="BK5" s="5">
        <v>1803.6</v>
      </c>
      <c r="BL5" s="2">
        <v>343</v>
      </c>
      <c r="BM5" s="2">
        <v>338.2</v>
      </c>
      <c r="BN5" s="2">
        <v>1419.8</v>
      </c>
      <c r="BO5" s="2">
        <v>1420.1</v>
      </c>
      <c r="BP5" s="2">
        <v>454.08</v>
      </c>
      <c r="BQ5" s="2">
        <v>470.9</v>
      </c>
      <c r="BR5" s="2">
        <v>235.5</v>
      </c>
      <c r="BS5" s="2">
        <v>201.8</v>
      </c>
      <c r="BT5" s="2">
        <v>529.9</v>
      </c>
      <c r="BU5" s="2">
        <v>678.5</v>
      </c>
      <c r="BV5" s="2">
        <v>777.7</v>
      </c>
      <c r="BW5" s="2">
        <v>1825.6</v>
      </c>
      <c r="BX5" s="2">
        <v>1341.1</v>
      </c>
      <c r="BY5" s="2">
        <v>340.5</v>
      </c>
      <c r="BZ5" s="2">
        <v>345.5</v>
      </c>
      <c r="CA5" s="2">
        <v>1824.5</v>
      </c>
      <c r="CB5" s="2">
        <v>341.5</v>
      </c>
      <c r="CC5" s="2">
        <v>1633.03</v>
      </c>
      <c r="CD5" s="2">
        <v>583.2</v>
      </c>
      <c r="CE5" s="2">
        <v>406.2</v>
      </c>
      <c r="CF5" s="2">
        <v>411.3</v>
      </c>
      <c r="CG5" s="2">
        <v>126</v>
      </c>
      <c r="CH5" s="2">
        <v>280.3</v>
      </c>
      <c r="CI5" s="2">
        <v>280.6</v>
      </c>
      <c r="CJ5" s="2">
        <v>1239.8</v>
      </c>
      <c r="CK5" s="2">
        <v>188.4</v>
      </c>
      <c r="CL5" s="2">
        <v>343.7</v>
      </c>
      <c r="CM5" s="2">
        <v>175.8</v>
      </c>
      <c r="CN5" s="2">
        <v>851.1</v>
      </c>
      <c r="CO5" s="2">
        <v>695.5</v>
      </c>
      <c r="CP5" s="2">
        <v>1821.6</v>
      </c>
      <c r="CQ5" s="2">
        <v>1784.4</v>
      </c>
      <c r="CR5" s="2">
        <v>1794.9</v>
      </c>
      <c r="CS5" s="6">
        <v>141.1</v>
      </c>
      <c r="CT5" s="2"/>
      <c r="CU5" s="2"/>
      <c r="CV5" s="2">
        <f>62728</f>
        <v>62728</v>
      </c>
    </row>
    <row r="6" spans="1:100" ht="17.25" customHeight="1">
      <c r="A6" s="2" t="s">
        <v>3</v>
      </c>
      <c r="B6" s="5" t="s">
        <v>25</v>
      </c>
      <c r="C6" s="2">
        <v>131.3</v>
      </c>
      <c r="D6" s="2">
        <v>89.9</v>
      </c>
      <c r="E6" s="2"/>
      <c r="F6" s="2">
        <v>131.8</v>
      </c>
      <c r="G6" s="2">
        <v>58.4</v>
      </c>
      <c r="H6" s="2">
        <v>43.5</v>
      </c>
      <c r="I6" s="2"/>
      <c r="J6" s="2"/>
      <c r="K6" s="2">
        <v>35.5</v>
      </c>
      <c r="L6" s="2"/>
      <c r="M6" s="2"/>
      <c r="N6" s="2">
        <v>79.8</v>
      </c>
      <c r="O6" s="2"/>
      <c r="P6" s="2"/>
      <c r="Q6" s="2"/>
      <c r="R6" s="2"/>
      <c r="S6" s="2"/>
      <c r="T6" s="2"/>
      <c r="U6" s="2">
        <v>31</v>
      </c>
      <c r="V6" s="2"/>
      <c r="W6" s="2">
        <v>47.3</v>
      </c>
      <c r="X6" s="2"/>
      <c r="Y6" s="2"/>
      <c r="Z6" s="2">
        <v>24.9</v>
      </c>
      <c r="AA6" s="2">
        <v>146.47</v>
      </c>
      <c r="AB6" s="2"/>
      <c r="AC6" s="2"/>
      <c r="AD6" s="2">
        <v>90</v>
      </c>
      <c r="AE6" s="2">
        <v>78.7</v>
      </c>
      <c r="AF6" s="2"/>
      <c r="AG6" s="2">
        <v>41</v>
      </c>
      <c r="AH6" s="2"/>
      <c r="AI6" s="2"/>
      <c r="AJ6" s="2">
        <v>40.3</v>
      </c>
      <c r="AK6" s="2">
        <v>127.9</v>
      </c>
      <c r="AL6" s="2">
        <v>52</v>
      </c>
      <c r="AM6" s="2"/>
      <c r="AN6" s="2">
        <v>40.6</v>
      </c>
      <c r="AO6" s="2">
        <v>36.8</v>
      </c>
      <c r="AP6" s="2"/>
      <c r="AQ6" s="2">
        <v>55.2</v>
      </c>
      <c r="AR6" s="2">
        <v>42</v>
      </c>
      <c r="AS6" s="2"/>
      <c r="AT6" s="2">
        <v>37.7</v>
      </c>
      <c r="AU6" s="2">
        <v>36.9</v>
      </c>
      <c r="AV6" s="2">
        <v>37.6</v>
      </c>
      <c r="AW6" s="2"/>
      <c r="AX6" s="2">
        <v>312.2</v>
      </c>
      <c r="AY6" s="2">
        <v>44.9</v>
      </c>
      <c r="AZ6" s="2"/>
      <c r="BA6" s="2"/>
      <c r="BB6" s="2">
        <v>36.4</v>
      </c>
      <c r="BC6" s="2">
        <v>72.7</v>
      </c>
      <c r="BD6" s="2"/>
      <c r="BE6" s="2"/>
      <c r="BF6" s="2">
        <v>35</v>
      </c>
      <c r="BG6" s="2"/>
      <c r="BH6" s="2"/>
      <c r="BI6" s="2"/>
      <c r="BJ6" s="2">
        <v>45.1</v>
      </c>
      <c r="BK6" s="2"/>
      <c r="BL6" s="2"/>
      <c r="BM6" s="2">
        <v>39.6</v>
      </c>
      <c r="BN6" s="2"/>
      <c r="BO6" s="2">
        <v>111.2</v>
      </c>
      <c r="BP6" s="2">
        <v>87.1</v>
      </c>
      <c r="BQ6" s="2"/>
      <c r="BR6" s="2">
        <v>55.3</v>
      </c>
      <c r="BS6" s="2">
        <v>28.3</v>
      </c>
      <c r="BT6" s="2">
        <v>53.9</v>
      </c>
      <c r="BU6" s="2"/>
      <c r="BV6" s="2">
        <v>174</v>
      </c>
      <c r="BW6" s="2"/>
      <c r="BX6" s="2">
        <v>135.3</v>
      </c>
      <c r="BY6" s="2"/>
      <c r="BZ6" s="2"/>
      <c r="CA6" s="2"/>
      <c r="CB6" s="2"/>
      <c r="CC6" s="2"/>
      <c r="CD6" s="2">
        <v>94</v>
      </c>
      <c r="CE6" s="2"/>
      <c r="CF6" s="2">
        <v>110.3</v>
      </c>
      <c r="CG6" s="2">
        <v>25.5</v>
      </c>
      <c r="CH6" s="2">
        <v>39.3</v>
      </c>
      <c r="CI6" s="2"/>
      <c r="CJ6" s="2">
        <v>22.17</v>
      </c>
      <c r="CK6" s="2"/>
      <c r="CL6" s="2"/>
      <c r="CM6" s="2">
        <v>131.4</v>
      </c>
      <c r="CN6" s="2">
        <v>160.2</v>
      </c>
      <c r="CO6" s="2">
        <v>60.4</v>
      </c>
      <c r="CP6" s="2"/>
      <c r="CQ6" s="2">
        <v>173.2</v>
      </c>
      <c r="CR6" s="2"/>
      <c r="CS6" s="2">
        <v>70.6</v>
      </c>
      <c r="CT6" s="2"/>
      <c r="CU6" s="2"/>
      <c r="CV6" s="2"/>
    </row>
    <row r="7" spans="1:100" ht="11.25" customHeight="1">
      <c r="A7" s="2"/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</row>
    <row r="8" spans="1:100" ht="15">
      <c r="A8" s="2" t="s">
        <v>1</v>
      </c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</row>
    <row r="9" spans="1:100" ht="15.75" customHeight="1">
      <c r="A9" s="2" t="s">
        <v>4</v>
      </c>
      <c r="B9" s="5" t="s">
        <v>26</v>
      </c>
      <c r="C9" s="2">
        <v>0.05</v>
      </c>
      <c r="D9" s="2">
        <v>0.05</v>
      </c>
      <c r="E9" s="2">
        <v>0.05</v>
      </c>
      <c r="F9" s="2">
        <v>0.05</v>
      </c>
      <c r="G9" s="2">
        <v>0.05</v>
      </c>
      <c r="H9" s="2">
        <v>0.05</v>
      </c>
      <c r="I9" s="2">
        <v>0.05</v>
      </c>
      <c r="J9" s="2">
        <v>0.05</v>
      </c>
      <c r="K9" s="2">
        <v>0.05</v>
      </c>
      <c r="L9" s="2">
        <v>0.05</v>
      </c>
      <c r="M9" s="2">
        <v>0.05</v>
      </c>
      <c r="N9" s="2">
        <v>0.05</v>
      </c>
      <c r="O9" s="2">
        <v>0.05</v>
      </c>
      <c r="P9" s="2">
        <v>0.05</v>
      </c>
      <c r="Q9" s="2">
        <v>0.05</v>
      </c>
      <c r="R9" s="2">
        <v>0.05</v>
      </c>
      <c r="S9" s="2">
        <v>0.05</v>
      </c>
      <c r="T9" s="2">
        <v>0.05</v>
      </c>
      <c r="U9" s="2">
        <v>0.05</v>
      </c>
      <c r="V9" s="2">
        <v>0.05</v>
      </c>
      <c r="W9" s="2">
        <v>0.05</v>
      </c>
      <c r="X9" s="2">
        <v>0.05</v>
      </c>
      <c r="Y9" s="2">
        <v>0.05</v>
      </c>
      <c r="Z9" s="2">
        <v>0.05</v>
      </c>
      <c r="AA9" s="2">
        <v>0.05</v>
      </c>
      <c r="AB9" s="2">
        <v>0.05</v>
      </c>
      <c r="AC9" s="2">
        <v>0.05</v>
      </c>
      <c r="AD9" s="2">
        <v>0.05</v>
      </c>
      <c r="AE9" s="2">
        <v>0.05</v>
      </c>
      <c r="AF9" s="2">
        <v>0.05</v>
      </c>
      <c r="AG9" s="2">
        <v>0.05</v>
      </c>
      <c r="AH9" s="2">
        <v>0.05</v>
      </c>
      <c r="AI9" s="2">
        <v>0.05</v>
      </c>
      <c r="AJ9" s="2">
        <v>0.05</v>
      </c>
      <c r="AK9" s="2">
        <v>0.05</v>
      </c>
      <c r="AL9" s="2">
        <v>0.05</v>
      </c>
      <c r="AM9" s="2">
        <v>0.05</v>
      </c>
      <c r="AN9" s="2">
        <v>0.05</v>
      </c>
      <c r="AO9" s="2">
        <v>0.05</v>
      </c>
      <c r="AP9" s="2">
        <v>0.05</v>
      </c>
      <c r="AQ9" s="2">
        <v>0.05</v>
      </c>
      <c r="AR9" s="2">
        <v>0.05</v>
      </c>
      <c r="AS9" s="2">
        <v>0.05</v>
      </c>
      <c r="AT9" s="2">
        <v>0.05</v>
      </c>
      <c r="AU9" s="2">
        <v>0.05</v>
      </c>
      <c r="AV9" s="2">
        <v>0.05</v>
      </c>
      <c r="AW9" s="2">
        <v>0.05</v>
      </c>
      <c r="AX9" s="2">
        <v>0.05</v>
      </c>
      <c r="AY9" s="2">
        <v>0.05</v>
      </c>
      <c r="AZ9" s="2">
        <v>0.05</v>
      </c>
      <c r="BA9" s="2">
        <v>0.05</v>
      </c>
      <c r="BB9" s="2">
        <v>0.05</v>
      </c>
      <c r="BC9" s="2">
        <v>0.05</v>
      </c>
      <c r="BD9" s="2">
        <v>0.05</v>
      </c>
      <c r="BE9" s="2">
        <v>0.05</v>
      </c>
      <c r="BF9" s="2">
        <v>0.05</v>
      </c>
      <c r="BG9" s="2">
        <v>0.05</v>
      </c>
      <c r="BH9" s="2">
        <v>0.05</v>
      </c>
      <c r="BI9" s="2">
        <v>0.05</v>
      </c>
      <c r="BJ9" s="2">
        <v>0.05</v>
      </c>
      <c r="BK9" s="2">
        <v>0.05</v>
      </c>
      <c r="BL9" s="2">
        <v>0.05</v>
      </c>
      <c r="BM9" s="2">
        <v>0.05</v>
      </c>
      <c r="BN9" s="2">
        <v>0.05</v>
      </c>
      <c r="BO9" s="2">
        <v>0.05</v>
      </c>
      <c r="BP9" s="2">
        <v>0.05</v>
      </c>
      <c r="BQ9" s="2">
        <v>0.05</v>
      </c>
      <c r="BR9" s="2">
        <v>0.05</v>
      </c>
      <c r="BS9" s="2">
        <v>0.05</v>
      </c>
      <c r="BT9" s="2">
        <v>0.05</v>
      </c>
      <c r="BU9" s="2">
        <v>0.05</v>
      </c>
      <c r="BV9" s="2">
        <v>0.05</v>
      </c>
      <c r="BW9" s="2">
        <v>0.05</v>
      </c>
      <c r="BX9" s="2">
        <v>0.05</v>
      </c>
      <c r="BY9" s="2">
        <v>0.05</v>
      </c>
      <c r="BZ9" s="2">
        <v>0.05</v>
      </c>
      <c r="CA9" s="2">
        <v>0.05</v>
      </c>
      <c r="CB9" s="2">
        <v>0.05</v>
      </c>
      <c r="CC9" s="2">
        <v>0.05</v>
      </c>
      <c r="CD9" s="2">
        <v>0.05</v>
      </c>
      <c r="CE9" s="2">
        <v>0.05</v>
      </c>
      <c r="CF9" s="2">
        <v>0.05</v>
      </c>
      <c r="CG9" s="2">
        <v>0.05</v>
      </c>
      <c r="CH9" s="2">
        <v>0.05</v>
      </c>
      <c r="CI9" s="2">
        <v>0.05</v>
      </c>
      <c r="CJ9" s="2">
        <v>0.05</v>
      </c>
      <c r="CK9" s="2">
        <v>0.05</v>
      </c>
      <c r="CL9" s="2">
        <v>0.05</v>
      </c>
      <c r="CM9" s="2">
        <v>0.05</v>
      </c>
      <c r="CN9" s="2">
        <v>0.05</v>
      </c>
      <c r="CO9" s="2">
        <v>0.05</v>
      </c>
      <c r="CP9" s="2">
        <v>0.05</v>
      </c>
      <c r="CQ9" s="2">
        <v>0.05</v>
      </c>
      <c r="CR9" s="2">
        <v>0.05</v>
      </c>
      <c r="CS9" s="2">
        <v>0.05</v>
      </c>
      <c r="CT9" s="2">
        <f>SUM(C9:CS9)</f>
        <v>4.749999999999991</v>
      </c>
      <c r="CU9" s="15">
        <f aca="true" t="shared" si="0" ref="CU9:CU19">CT9/95</f>
        <v>0.049999999999999906</v>
      </c>
      <c r="CV9" s="29">
        <f>CU9*60804.16*12</f>
        <v>36482.495999999934</v>
      </c>
    </row>
    <row r="10" spans="1:100" ht="30">
      <c r="A10" s="7" t="s">
        <v>5</v>
      </c>
      <c r="B10" s="5" t="s">
        <v>26</v>
      </c>
      <c r="C10" s="2">
        <v>0.17</v>
      </c>
      <c r="D10" s="2">
        <v>0.17</v>
      </c>
      <c r="E10" s="2">
        <v>0.17</v>
      </c>
      <c r="F10" s="2">
        <v>0.17</v>
      </c>
      <c r="G10" s="2">
        <v>0.17</v>
      </c>
      <c r="H10" s="2">
        <v>0.17</v>
      </c>
      <c r="I10" s="2">
        <v>0.17</v>
      </c>
      <c r="J10" s="2">
        <v>0.17</v>
      </c>
      <c r="K10" s="2">
        <v>0.17</v>
      </c>
      <c r="L10" s="2">
        <v>0.17</v>
      </c>
      <c r="M10" s="2">
        <v>0.17</v>
      </c>
      <c r="N10" s="2">
        <v>0.17</v>
      </c>
      <c r="O10" s="2">
        <v>0.17</v>
      </c>
      <c r="P10" s="2">
        <v>0.17</v>
      </c>
      <c r="Q10" s="2">
        <v>0.17</v>
      </c>
      <c r="R10" s="2">
        <v>0.17</v>
      </c>
      <c r="S10" s="2">
        <v>0.17</v>
      </c>
      <c r="T10" s="2">
        <v>0.17</v>
      </c>
      <c r="U10" s="2">
        <v>0.17</v>
      </c>
      <c r="V10" s="2">
        <v>0.17</v>
      </c>
      <c r="W10" s="2">
        <v>0.17</v>
      </c>
      <c r="X10" s="2">
        <v>0.17</v>
      </c>
      <c r="Y10" s="2">
        <v>0.17</v>
      </c>
      <c r="Z10" s="2">
        <v>0.17</v>
      </c>
      <c r="AA10" s="2">
        <v>0.17</v>
      </c>
      <c r="AB10" s="2">
        <v>0.17</v>
      </c>
      <c r="AC10" s="2">
        <v>0.17</v>
      </c>
      <c r="AD10" s="2">
        <v>0.17</v>
      </c>
      <c r="AE10" s="2">
        <v>0.17</v>
      </c>
      <c r="AF10" s="2">
        <v>0.17</v>
      </c>
      <c r="AG10" s="2">
        <v>0.17</v>
      </c>
      <c r="AH10" s="2">
        <v>0.17</v>
      </c>
      <c r="AI10" s="2">
        <v>0.17</v>
      </c>
      <c r="AJ10" s="2">
        <v>0.17</v>
      </c>
      <c r="AK10" s="2">
        <v>0.17</v>
      </c>
      <c r="AL10" s="2">
        <v>0.17</v>
      </c>
      <c r="AM10" s="2">
        <v>0.17</v>
      </c>
      <c r="AN10" s="2">
        <v>0.17</v>
      </c>
      <c r="AO10" s="2">
        <v>0.17</v>
      </c>
      <c r="AP10" s="2">
        <v>0.17</v>
      </c>
      <c r="AQ10" s="2">
        <v>0.17</v>
      </c>
      <c r="AR10" s="2">
        <v>0.17</v>
      </c>
      <c r="AS10" s="2">
        <v>0.17</v>
      </c>
      <c r="AT10" s="2">
        <v>0.17</v>
      </c>
      <c r="AU10" s="2">
        <v>0.17</v>
      </c>
      <c r="AV10" s="2">
        <v>0.17</v>
      </c>
      <c r="AW10" s="2">
        <v>0.17</v>
      </c>
      <c r="AX10" s="2">
        <v>0.17</v>
      </c>
      <c r="AY10" s="2">
        <v>0.17</v>
      </c>
      <c r="AZ10" s="2">
        <v>0.17</v>
      </c>
      <c r="BA10" s="2">
        <v>0.17</v>
      </c>
      <c r="BB10" s="2">
        <v>0.17</v>
      </c>
      <c r="BC10" s="2">
        <v>0.17</v>
      </c>
      <c r="BD10" s="2">
        <v>0.17</v>
      </c>
      <c r="BE10" s="2">
        <v>0.17</v>
      </c>
      <c r="BF10" s="2">
        <v>0.17</v>
      </c>
      <c r="BG10" s="2">
        <v>0.17</v>
      </c>
      <c r="BH10" s="2">
        <v>0.17</v>
      </c>
      <c r="BI10" s="2">
        <v>0.17</v>
      </c>
      <c r="BJ10" s="2">
        <v>0.17</v>
      </c>
      <c r="BK10" s="2">
        <v>0.17</v>
      </c>
      <c r="BL10" s="2">
        <v>0.17</v>
      </c>
      <c r="BM10" s="2">
        <v>0.17</v>
      </c>
      <c r="BN10" s="2">
        <v>0.17</v>
      </c>
      <c r="BO10" s="2">
        <v>0.17</v>
      </c>
      <c r="BP10" s="2">
        <v>0.17</v>
      </c>
      <c r="BQ10" s="2">
        <v>0.17</v>
      </c>
      <c r="BR10" s="2">
        <v>0.17</v>
      </c>
      <c r="BS10" s="2">
        <v>0.17</v>
      </c>
      <c r="BT10" s="2">
        <v>0.17</v>
      </c>
      <c r="BU10" s="2">
        <v>0.17</v>
      </c>
      <c r="BV10" s="2">
        <v>0.17</v>
      </c>
      <c r="BW10" s="2">
        <v>0.17</v>
      </c>
      <c r="BX10" s="2">
        <v>0.17</v>
      </c>
      <c r="BY10" s="2">
        <v>0.17</v>
      </c>
      <c r="BZ10" s="2">
        <v>0.17</v>
      </c>
      <c r="CA10" s="2">
        <v>0.17</v>
      </c>
      <c r="CB10" s="2">
        <v>0.17</v>
      </c>
      <c r="CC10" s="2">
        <v>0.17</v>
      </c>
      <c r="CD10" s="2">
        <v>0.17</v>
      </c>
      <c r="CE10" s="2">
        <v>0.17</v>
      </c>
      <c r="CF10" s="2">
        <v>0.17</v>
      </c>
      <c r="CG10" s="2">
        <v>0.17</v>
      </c>
      <c r="CH10" s="2">
        <v>0.17</v>
      </c>
      <c r="CI10" s="2">
        <v>0.17</v>
      </c>
      <c r="CJ10" s="2">
        <v>0.17</v>
      </c>
      <c r="CK10" s="2">
        <v>0.17</v>
      </c>
      <c r="CL10" s="2">
        <v>0.17</v>
      </c>
      <c r="CM10" s="2"/>
      <c r="CN10" s="2">
        <v>0.17</v>
      </c>
      <c r="CO10" s="2">
        <v>0.17</v>
      </c>
      <c r="CP10" s="2">
        <v>0.17</v>
      </c>
      <c r="CQ10" s="2">
        <v>0.17</v>
      </c>
      <c r="CR10" s="2">
        <v>0.17</v>
      </c>
      <c r="CS10" s="2"/>
      <c r="CT10" s="2">
        <f aca="true" t="shared" si="1" ref="CT10:CT19">SUM(C10:CS10)</f>
        <v>15.809999999999995</v>
      </c>
      <c r="CU10" s="15">
        <f t="shared" si="0"/>
        <v>0.1664210526315789</v>
      </c>
      <c r="CV10" s="29">
        <f>CU10*60804.16*12</f>
        <v>121429.10773894734</v>
      </c>
    </row>
    <row r="11" spans="1:100" ht="27.75" customHeight="1">
      <c r="A11" s="7" t="s">
        <v>27</v>
      </c>
      <c r="B11" s="5" t="s">
        <v>26</v>
      </c>
      <c r="C11" s="8">
        <v>0.6</v>
      </c>
      <c r="D11" s="8">
        <v>0.6</v>
      </c>
      <c r="E11" s="8">
        <v>0.6</v>
      </c>
      <c r="F11" s="8">
        <v>0.6</v>
      </c>
      <c r="G11" s="8">
        <v>0.6</v>
      </c>
      <c r="H11" s="8">
        <v>0.6</v>
      </c>
      <c r="I11" s="8">
        <v>0.6</v>
      </c>
      <c r="J11" s="8">
        <v>0.6</v>
      </c>
      <c r="K11" s="8">
        <v>0.6</v>
      </c>
      <c r="L11" s="8">
        <v>0.6</v>
      </c>
      <c r="M11" s="8">
        <v>0.6</v>
      </c>
      <c r="N11" s="8">
        <v>0.6</v>
      </c>
      <c r="O11" s="8">
        <v>0.6</v>
      </c>
      <c r="P11" s="8">
        <v>0.6</v>
      </c>
      <c r="Q11" s="8">
        <v>0.6</v>
      </c>
      <c r="R11" s="8">
        <v>0.6</v>
      </c>
      <c r="S11" s="8">
        <v>0.6</v>
      </c>
      <c r="T11" s="8">
        <v>0.6</v>
      </c>
      <c r="U11" s="8">
        <v>0.6</v>
      </c>
      <c r="V11" s="8">
        <v>0.6</v>
      </c>
      <c r="W11" s="8">
        <v>0.6</v>
      </c>
      <c r="X11" s="8">
        <v>0.6</v>
      </c>
      <c r="Y11" s="8">
        <v>0.6</v>
      </c>
      <c r="Z11" s="8">
        <v>0.6</v>
      </c>
      <c r="AA11" s="8">
        <v>0.6</v>
      </c>
      <c r="AB11" s="8">
        <v>0.6</v>
      </c>
      <c r="AC11" s="8">
        <v>0.6</v>
      </c>
      <c r="AD11" s="8">
        <v>0.6</v>
      </c>
      <c r="AE11" s="8">
        <v>0.6</v>
      </c>
      <c r="AF11" s="8">
        <v>0.6</v>
      </c>
      <c r="AG11" s="8">
        <v>0.6</v>
      </c>
      <c r="AH11" s="8">
        <v>0.6</v>
      </c>
      <c r="AI11" s="8">
        <v>0.6</v>
      </c>
      <c r="AJ11" s="8">
        <v>0.6</v>
      </c>
      <c r="AK11" s="8">
        <v>0.6</v>
      </c>
      <c r="AL11" s="8">
        <v>0.6</v>
      </c>
      <c r="AM11" s="8">
        <v>0.6</v>
      </c>
      <c r="AN11" s="8">
        <v>0.6</v>
      </c>
      <c r="AO11" s="8">
        <v>0.6</v>
      </c>
      <c r="AP11" s="8">
        <v>0.6</v>
      </c>
      <c r="AQ11" s="8">
        <v>0.6</v>
      </c>
      <c r="AR11" s="8">
        <v>0.6</v>
      </c>
      <c r="AS11" s="8">
        <v>0.6</v>
      </c>
      <c r="AT11" s="8">
        <v>0.6</v>
      </c>
      <c r="AU11" s="8">
        <v>0.6</v>
      </c>
      <c r="AV11" s="8">
        <v>0.6</v>
      </c>
      <c r="AW11" s="8">
        <v>0.6</v>
      </c>
      <c r="AX11" s="8">
        <v>0.6</v>
      </c>
      <c r="AY11" s="8">
        <v>0.6</v>
      </c>
      <c r="AZ11" s="8">
        <v>0.6</v>
      </c>
      <c r="BA11" s="8">
        <v>0.6</v>
      </c>
      <c r="BB11" s="8">
        <v>0.6</v>
      </c>
      <c r="BC11" s="8">
        <v>0.6</v>
      </c>
      <c r="BD11" s="8">
        <v>0.6</v>
      </c>
      <c r="BE11" s="8">
        <v>0.6</v>
      </c>
      <c r="BF11" s="8">
        <v>0.6</v>
      </c>
      <c r="BG11" s="8">
        <v>0.6</v>
      </c>
      <c r="BH11" s="8">
        <v>0.6</v>
      </c>
      <c r="BI11" s="8">
        <v>0.6</v>
      </c>
      <c r="BJ11" s="8">
        <v>0.6</v>
      </c>
      <c r="BK11" s="8">
        <v>0.6</v>
      </c>
      <c r="BL11" s="8">
        <v>0.6</v>
      </c>
      <c r="BM11" s="8">
        <v>0.6</v>
      </c>
      <c r="BN11" s="8">
        <v>0.6</v>
      </c>
      <c r="BO11" s="8">
        <v>0.6</v>
      </c>
      <c r="BP11" s="8">
        <v>0.6</v>
      </c>
      <c r="BQ11" s="8">
        <v>0.6</v>
      </c>
      <c r="BR11" s="8">
        <v>0.6</v>
      </c>
      <c r="BS11" s="8">
        <v>0.6</v>
      </c>
      <c r="BT11" s="8">
        <v>0.6</v>
      </c>
      <c r="BU11" s="8">
        <v>0.6</v>
      </c>
      <c r="BV11" s="8">
        <v>0.6</v>
      </c>
      <c r="BW11" s="8">
        <v>0.6</v>
      </c>
      <c r="BX11" s="8">
        <v>0.6</v>
      </c>
      <c r="BY11" s="8">
        <v>0.6</v>
      </c>
      <c r="BZ11" s="8">
        <v>0.6</v>
      </c>
      <c r="CA11" s="8">
        <v>0.6</v>
      </c>
      <c r="CB11" s="8">
        <v>0.6</v>
      </c>
      <c r="CC11" s="8">
        <v>0.6</v>
      </c>
      <c r="CD11" s="8">
        <v>0.6</v>
      </c>
      <c r="CE11" s="8">
        <v>0.6</v>
      </c>
      <c r="CF11" s="8">
        <v>0.6</v>
      </c>
      <c r="CG11" s="8">
        <v>0.6</v>
      </c>
      <c r="CH11" s="8">
        <v>0.6</v>
      </c>
      <c r="CI11" s="8">
        <v>0.6</v>
      </c>
      <c r="CJ11" s="8">
        <v>0.6</v>
      </c>
      <c r="CK11" s="8">
        <v>0.6</v>
      </c>
      <c r="CL11" s="8">
        <v>0.6</v>
      </c>
      <c r="CM11" s="8"/>
      <c r="CN11" s="8">
        <v>0.6</v>
      </c>
      <c r="CO11" s="8">
        <v>0.6</v>
      </c>
      <c r="CP11" s="8">
        <v>0.6</v>
      </c>
      <c r="CQ11" s="8">
        <v>0.6</v>
      </c>
      <c r="CR11" s="8">
        <v>0.6</v>
      </c>
      <c r="CS11" s="8"/>
      <c r="CT11" s="2">
        <f t="shared" si="1"/>
        <v>55.80000000000009</v>
      </c>
      <c r="CU11" s="15">
        <f t="shared" si="0"/>
        <v>0.5873684210526325</v>
      </c>
      <c r="CV11" s="29">
        <f>CU11*60804.16*12</f>
        <v>428573.32143157965</v>
      </c>
    </row>
    <row r="12" spans="1:100" ht="15">
      <c r="A12" s="2" t="s">
        <v>6</v>
      </c>
      <c r="B12" s="5" t="s">
        <v>26</v>
      </c>
      <c r="C12" s="8">
        <v>4.5</v>
      </c>
      <c r="D12" s="8">
        <v>4.5</v>
      </c>
      <c r="E12" s="8">
        <v>4.5</v>
      </c>
      <c r="F12" s="8">
        <v>4.5</v>
      </c>
      <c r="G12" s="8">
        <v>4.5</v>
      </c>
      <c r="H12" s="8">
        <v>4.5</v>
      </c>
      <c r="I12" s="8">
        <v>4.5</v>
      </c>
      <c r="J12" s="8">
        <v>4.5</v>
      </c>
      <c r="K12" s="8">
        <v>4.5</v>
      </c>
      <c r="L12" s="8">
        <v>4.5</v>
      </c>
      <c r="M12" s="8">
        <v>4.5</v>
      </c>
      <c r="N12" s="8">
        <v>4.5</v>
      </c>
      <c r="O12" s="8">
        <v>4.5</v>
      </c>
      <c r="P12" s="8">
        <v>4.5</v>
      </c>
      <c r="Q12" s="8">
        <v>4.5</v>
      </c>
      <c r="R12" s="8">
        <v>4.5</v>
      </c>
      <c r="S12" s="8">
        <v>4.5</v>
      </c>
      <c r="T12" s="8">
        <v>4.5</v>
      </c>
      <c r="U12" s="8">
        <v>4.5</v>
      </c>
      <c r="V12" s="8">
        <v>4.5</v>
      </c>
      <c r="W12" s="8">
        <v>4.5</v>
      </c>
      <c r="X12" s="8">
        <v>4.5</v>
      </c>
      <c r="Y12" s="8">
        <v>4.5</v>
      </c>
      <c r="Z12" s="8">
        <v>4.5</v>
      </c>
      <c r="AA12" s="8">
        <v>4.5</v>
      </c>
      <c r="AB12" s="8">
        <v>4.5</v>
      </c>
      <c r="AC12" s="8">
        <v>4.5</v>
      </c>
      <c r="AD12" s="8">
        <v>4.5</v>
      </c>
      <c r="AE12" s="8">
        <v>4.5</v>
      </c>
      <c r="AF12" s="8">
        <v>4.5</v>
      </c>
      <c r="AG12" s="8">
        <v>4.5</v>
      </c>
      <c r="AH12" s="8">
        <v>4.5</v>
      </c>
      <c r="AI12" s="8">
        <v>4.5</v>
      </c>
      <c r="AJ12" s="8">
        <v>4.5</v>
      </c>
      <c r="AK12" s="8">
        <v>4.5</v>
      </c>
      <c r="AL12" s="8">
        <v>4.5</v>
      </c>
      <c r="AM12" s="8">
        <v>4.5</v>
      </c>
      <c r="AN12" s="8">
        <v>4.5</v>
      </c>
      <c r="AO12" s="8">
        <v>4.5</v>
      </c>
      <c r="AP12" s="8">
        <v>4.5</v>
      </c>
      <c r="AQ12" s="8">
        <v>4.5</v>
      </c>
      <c r="AR12" s="8">
        <v>4.5</v>
      </c>
      <c r="AS12" s="8">
        <v>4.5</v>
      </c>
      <c r="AT12" s="8">
        <v>4.5</v>
      </c>
      <c r="AU12" s="8">
        <v>4.5</v>
      </c>
      <c r="AV12" s="8">
        <v>4.5</v>
      </c>
      <c r="AW12" s="8">
        <v>4.5</v>
      </c>
      <c r="AX12" s="8">
        <v>4.5</v>
      </c>
      <c r="AY12" s="8">
        <v>4.5</v>
      </c>
      <c r="AZ12" s="8">
        <v>4.5</v>
      </c>
      <c r="BA12" s="8">
        <v>4.5</v>
      </c>
      <c r="BB12" s="8">
        <v>4.5</v>
      </c>
      <c r="BC12" s="8">
        <v>4.5</v>
      </c>
      <c r="BD12" s="8">
        <v>4.5</v>
      </c>
      <c r="BE12" s="8">
        <v>4.5</v>
      </c>
      <c r="BF12" s="8">
        <v>4.5</v>
      </c>
      <c r="BG12" s="8">
        <v>4.5</v>
      </c>
      <c r="BH12" s="8">
        <v>4.5</v>
      </c>
      <c r="BI12" s="8">
        <v>4.5</v>
      </c>
      <c r="BJ12" s="8">
        <v>4.5</v>
      </c>
      <c r="BK12" s="8">
        <v>4.5</v>
      </c>
      <c r="BL12" s="8">
        <v>4.5</v>
      </c>
      <c r="BM12" s="8">
        <v>4.5</v>
      </c>
      <c r="BN12" s="8">
        <v>4.5</v>
      </c>
      <c r="BO12" s="8">
        <v>4.5</v>
      </c>
      <c r="BP12" s="8">
        <v>4.5</v>
      </c>
      <c r="BQ12" s="8">
        <v>4.5</v>
      </c>
      <c r="BR12" s="8">
        <v>4.5</v>
      </c>
      <c r="BS12" s="8">
        <v>4.5</v>
      </c>
      <c r="BT12" s="8">
        <v>4.5</v>
      </c>
      <c r="BU12" s="8">
        <v>4.5</v>
      </c>
      <c r="BV12" s="8">
        <v>4.5</v>
      </c>
      <c r="BW12" s="8">
        <v>4.5</v>
      </c>
      <c r="BX12" s="8">
        <v>4.5</v>
      </c>
      <c r="BY12" s="8">
        <v>4.5</v>
      </c>
      <c r="BZ12" s="8">
        <v>4.5</v>
      </c>
      <c r="CA12" s="8">
        <v>4.5</v>
      </c>
      <c r="CB12" s="8">
        <v>4.5</v>
      </c>
      <c r="CC12" s="8">
        <v>4.5</v>
      </c>
      <c r="CD12" s="8">
        <v>4.5</v>
      </c>
      <c r="CE12" s="8">
        <v>4.5</v>
      </c>
      <c r="CF12" s="8">
        <v>4.5</v>
      </c>
      <c r="CG12" s="8">
        <v>4.5</v>
      </c>
      <c r="CH12" s="8">
        <v>4.5</v>
      </c>
      <c r="CI12" s="8">
        <v>4.5</v>
      </c>
      <c r="CJ12" s="8">
        <v>4.5</v>
      </c>
      <c r="CK12" s="8">
        <v>4.5</v>
      </c>
      <c r="CL12" s="8">
        <v>4.5</v>
      </c>
      <c r="CM12" s="8">
        <v>4.5</v>
      </c>
      <c r="CN12" s="8">
        <v>4.5</v>
      </c>
      <c r="CO12" s="8">
        <v>4.5</v>
      </c>
      <c r="CP12" s="8">
        <v>4.5</v>
      </c>
      <c r="CQ12" s="8">
        <v>4.5</v>
      </c>
      <c r="CR12" s="8">
        <v>4.5</v>
      </c>
      <c r="CS12" s="8">
        <v>4.5</v>
      </c>
      <c r="CT12" s="2">
        <f t="shared" si="1"/>
        <v>427.5</v>
      </c>
      <c r="CU12" s="15">
        <f t="shared" si="0"/>
        <v>4.5</v>
      </c>
      <c r="CV12" s="29">
        <f>CU12*60804.16*12</f>
        <v>3283424.6400000006</v>
      </c>
    </row>
    <row r="13" spans="1:100" ht="15">
      <c r="A13" s="2" t="s">
        <v>7</v>
      </c>
      <c r="B13" s="5" t="s">
        <v>26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15"/>
      <c r="CV13" s="29"/>
    </row>
    <row r="14" spans="1:100" ht="15">
      <c r="A14" s="2" t="s">
        <v>2</v>
      </c>
      <c r="B14" s="5" t="s">
        <v>26</v>
      </c>
      <c r="C14" s="2">
        <v>0.48</v>
      </c>
      <c r="D14" s="2">
        <v>0.48</v>
      </c>
      <c r="E14" s="2">
        <v>0.48</v>
      </c>
      <c r="F14" s="2">
        <v>0.48</v>
      </c>
      <c r="G14" s="2">
        <v>0.48</v>
      </c>
      <c r="H14" s="2">
        <v>0.48</v>
      </c>
      <c r="I14" s="2">
        <v>0.48</v>
      </c>
      <c r="J14" s="2">
        <v>0.48</v>
      </c>
      <c r="K14" s="2">
        <v>0.48</v>
      </c>
      <c r="L14" s="2">
        <v>0.48</v>
      </c>
      <c r="M14" s="2">
        <v>0.48</v>
      </c>
      <c r="N14" s="2">
        <v>0.48</v>
      </c>
      <c r="O14" s="2">
        <v>0.48</v>
      </c>
      <c r="P14" s="2">
        <v>0.48</v>
      </c>
      <c r="Q14" s="2">
        <v>0.48</v>
      </c>
      <c r="R14" s="2">
        <v>0.48</v>
      </c>
      <c r="S14" s="2">
        <v>0.48</v>
      </c>
      <c r="T14" s="2">
        <v>0.48</v>
      </c>
      <c r="U14" s="2">
        <v>0.24</v>
      </c>
      <c r="V14" s="2">
        <v>0.48</v>
      </c>
      <c r="W14" s="2">
        <v>0.48</v>
      </c>
      <c r="X14" s="2">
        <v>0.48</v>
      </c>
      <c r="Y14" s="2">
        <v>0.48</v>
      </c>
      <c r="Z14" s="2">
        <v>0.48</v>
      </c>
      <c r="AA14" s="2">
        <v>0.48</v>
      </c>
      <c r="AB14" s="2">
        <v>0.48</v>
      </c>
      <c r="AC14" s="2">
        <v>0.48</v>
      </c>
      <c r="AD14" s="2">
        <v>0.48</v>
      </c>
      <c r="AE14" s="2">
        <v>0.48</v>
      </c>
      <c r="AF14" s="2">
        <v>0.48</v>
      </c>
      <c r="AG14" s="2">
        <v>0.48</v>
      </c>
      <c r="AH14" s="2">
        <v>0.48</v>
      </c>
      <c r="AI14" s="2">
        <v>0.48</v>
      </c>
      <c r="AJ14" s="2">
        <v>0.48</v>
      </c>
      <c r="AK14" s="2">
        <v>0.48</v>
      </c>
      <c r="AL14" s="2">
        <v>0.48</v>
      </c>
      <c r="AM14" s="2">
        <v>0.48</v>
      </c>
      <c r="AN14" s="2">
        <v>0.48</v>
      </c>
      <c r="AO14" s="2">
        <v>0.48</v>
      </c>
      <c r="AP14" s="2">
        <v>0.48</v>
      </c>
      <c r="AQ14" s="2">
        <v>0.48</v>
      </c>
      <c r="AR14" s="2">
        <v>0.48</v>
      </c>
      <c r="AS14" s="2">
        <v>0.48</v>
      </c>
      <c r="AT14" s="2">
        <v>0.48</v>
      </c>
      <c r="AU14" s="2">
        <v>0.48</v>
      </c>
      <c r="AV14" s="2">
        <v>0.48</v>
      </c>
      <c r="AW14" s="2">
        <v>0.48</v>
      </c>
      <c r="AX14" s="2">
        <v>0.48</v>
      </c>
      <c r="AY14" s="2">
        <v>0.48</v>
      </c>
      <c r="AZ14" s="2">
        <v>0.48</v>
      </c>
      <c r="BA14" s="2">
        <v>0.48</v>
      </c>
      <c r="BB14" s="2">
        <v>0.48</v>
      </c>
      <c r="BC14" s="2">
        <v>0.24</v>
      </c>
      <c r="BD14" s="2">
        <v>0.48</v>
      </c>
      <c r="BE14" s="2">
        <v>0.48</v>
      </c>
      <c r="BF14" s="2">
        <v>0.48</v>
      </c>
      <c r="BG14" s="2">
        <v>0.48</v>
      </c>
      <c r="BH14" s="2">
        <v>0.48</v>
      </c>
      <c r="BI14" s="2">
        <v>0.48</v>
      </c>
      <c r="BJ14" s="2">
        <v>0.48</v>
      </c>
      <c r="BK14" s="2">
        <v>0.48</v>
      </c>
      <c r="BL14" s="2">
        <v>0.48</v>
      </c>
      <c r="BM14" s="2">
        <v>0.48</v>
      </c>
      <c r="BN14" s="2">
        <v>0.48</v>
      </c>
      <c r="BO14" s="2">
        <v>0.48</v>
      </c>
      <c r="BP14" s="2">
        <v>0.48</v>
      </c>
      <c r="BQ14" s="2">
        <v>0.48</v>
      </c>
      <c r="BR14" s="2">
        <v>0.24</v>
      </c>
      <c r="BS14" s="2">
        <v>0.24</v>
      </c>
      <c r="BT14" s="2">
        <v>0.48</v>
      </c>
      <c r="BU14" s="2">
        <v>0.48</v>
      </c>
      <c r="BV14" s="2">
        <v>0.48</v>
      </c>
      <c r="BW14" s="2">
        <v>0.48</v>
      </c>
      <c r="BX14" s="2">
        <v>0.48</v>
      </c>
      <c r="BY14" s="2">
        <v>0.48</v>
      </c>
      <c r="BZ14" s="2">
        <v>0.48</v>
      </c>
      <c r="CA14" s="2">
        <v>0.48</v>
      </c>
      <c r="CB14" s="2">
        <v>0.48</v>
      </c>
      <c r="CC14" s="2">
        <v>0.48</v>
      </c>
      <c r="CD14" s="2">
        <v>0.48</v>
      </c>
      <c r="CE14" s="2">
        <v>0.48</v>
      </c>
      <c r="CF14" s="2">
        <v>0.48</v>
      </c>
      <c r="CG14" s="2">
        <v>0.48</v>
      </c>
      <c r="CH14" s="2">
        <v>0.48</v>
      </c>
      <c r="CI14" s="2">
        <v>0.48</v>
      </c>
      <c r="CJ14" s="2">
        <v>0.48</v>
      </c>
      <c r="CK14" s="2">
        <v>0.48</v>
      </c>
      <c r="CL14" s="2">
        <v>0.48</v>
      </c>
      <c r="CM14" s="2"/>
      <c r="CN14" s="2">
        <v>0.48</v>
      </c>
      <c r="CO14" s="2">
        <v>0.48</v>
      </c>
      <c r="CP14" s="2">
        <v>0.48</v>
      </c>
      <c r="CQ14" s="2">
        <v>0.48</v>
      </c>
      <c r="CR14" s="2">
        <v>0.48</v>
      </c>
      <c r="CS14" s="2"/>
      <c r="CT14" s="2">
        <f t="shared" si="1"/>
        <v>43.67999999999994</v>
      </c>
      <c r="CU14" s="15">
        <f t="shared" si="0"/>
        <v>0.4597894736842099</v>
      </c>
      <c r="CV14" s="29">
        <f>CU14*60804.16*12</f>
        <v>335485.35269052594</v>
      </c>
    </row>
    <row r="15" spans="1:100" ht="15">
      <c r="A15" s="2" t="s">
        <v>8</v>
      </c>
      <c r="B15" s="5" t="s">
        <v>26</v>
      </c>
      <c r="C15" s="2">
        <v>0.17</v>
      </c>
      <c r="D15" s="2">
        <v>0.17</v>
      </c>
      <c r="E15" s="2">
        <v>0.17</v>
      </c>
      <c r="F15" s="2">
        <v>0.17</v>
      </c>
      <c r="G15" s="2">
        <v>0.17</v>
      </c>
      <c r="H15" s="2">
        <v>0.17</v>
      </c>
      <c r="I15" s="2">
        <v>0.17</v>
      </c>
      <c r="J15" s="2">
        <v>0.17</v>
      </c>
      <c r="K15" s="2">
        <v>0.17</v>
      </c>
      <c r="L15" s="2">
        <v>0.17</v>
      </c>
      <c r="M15" s="2">
        <v>0.17</v>
      </c>
      <c r="N15" s="2">
        <v>0.17</v>
      </c>
      <c r="O15" s="2">
        <v>0.17</v>
      </c>
      <c r="P15" s="2">
        <v>0.17</v>
      </c>
      <c r="Q15" s="2">
        <v>0.17</v>
      </c>
      <c r="R15" s="2">
        <v>0.17</v>
      </c>
      <c r="S15" s="2">
        <v>0.17</v>
      </c>
      <c r="T15" s="2">
        <v>0.17</v>
      </c>
      <c r="U15" s="2">
        <v>0.17</v>
      </c>
      <c r="V15" s="2">
        <v>0.17</v>
      </c>
      <c r="W15" s="2">
        <v>0.17</v>
      </c>
      <c r="X15" s="2">
        <v>0.17</v>
      </c>
      <c r="Y15" s="2">
        <v>0.17</v>
      </c>
      <c r="Z15" s="2">
        <v>0.17</v>
      </c>
      <c r="AA15" s="2">
        <v>0.17</v>
      </c>
      <c r="AB15" s="2">
        <v>0.17</v>
      </c>
      <c r="AC15" s="2">
        <v>0.17</v>
      </c>
      <c r="AD15" s="2">
        <v>0.17</v>
      </c>
      <c r="AE15" s="2">
        <v>0.17</v>
      </c>
      <c r="AF15" s="2">
        <v>0.17</v>
      </c>
      <c r="AG15" s="2">
        <v>0.17</v>
      </c>
      <c r="AH15" s="2">
        <v>0.17</v>
      </c>
      <c r="AI15" s="2">
        <v>0.17</v>
      </c>
      <c r="AJ15" s="2">
        <v>0.17</v>
      </c>
      <c r="AK15" s="2">
        <v>0.17</v>
      </c>
      <c r="AL15" s="2">
        <v>0.17</v>
      </c>
      <c r="AM15" s="2">
        <v>0.17</v>
      </c>
      <c r="AN15" s="2">
        <v>0.17</v>
      </c>
      <c r="AO15" s="2">
        <v>0.17</v>
      </c>
      <c r="AP15" s="2">
        <v>0.17</v>
      </c>
      <c r="AQ15" s="2">
        <v>0.17</v>
      </c>
      <c r="AR15" s="2">
        <v>0.17</v>
      </c>
      <c r="AS15" s="2">
        <v>0.17</v>
      </c>
      <c r="AT15" s="2">
        <v>0.17</v>
      </c>
      <c r="AU15" s="2">
        <v>0.17</v>
      </c>
      <c r="AV15" s="2">
        <v>0.17</v>
      </c>
      <c r="AW15" s="2">
        <v>0.17</v>
      </c>
      <c r="AX15" s="2">
        <v>0.17</v>
      </c>
      <c r="AY15" s="2">
        <v>0.17</v>
      </c>
      <c r="AZ15" s="2">
        <v>0.17</v>
      </c>
      <c r="BA15" s="2">
        <v>0.17</v>
      </c>
      <c r="BB15" s="2">
        <v>0.17</v>
      </c>
      <c r="BC15" s="2">
        <v>0.17</v>
      </c>
      <c r="BD15" s="2">
        <v>0.17</v>
      </c>
      <c r="BE15" s="2">
        <v>0.17</v>
      </c>
      <c r="BF15" s="2">
        <v>0.17</v>
      </c>
      <c r="BG15" s="2">
        <v>0.17</v>
      </c>
      <c r="BH15" s="2">
        <v>0.17</v>
      </c>
      <c r="BI15" s="2">
        <v>0.17</v>
      </c>
      <c r="BJ15" s="2">
        <v>0.17</v>
      </c>
      <c r="BK15" s="2">
        <v>0.17</v>
      </c>
      <c r="BL15" s="2">
        <v>0.17</v>
      </c>
      <c r="BM15" s="2">
        <v>0.17</v>
      </c>
      <c r="BN15" s="2">
        <v>0.17</v>
      </c>
      <c r="BO15" s="2">
        <v>0.17</v>
      </c>
      <c r="BP15" s="2">
        <v>0.17</v>
      </c>
      <c r="BQ15" s="2">
        <v>0.17</v>
      </c>
      <c r="BR15" s="2">
        <v>0.17</v>
      </c>
      <c r="BS15" s="2">
        <v>0.17</v>
      </c>
      <c r="BT15" s="2">
        <v>0.17</v>
      </c>
      <c r="BU15" s="2">
        <v>0.17</v>
      </c>
      <c r="BV15" s="2">
        <v>0.17</v>
      </c>
      <c r="BW15" s="2">
        <v>0.17</v>
      </c>
      <c r="BX15" s="2">
        <v>0.17</v>
      </c>
      <c r="BY15" s="2">
        <v>0.17</v>
      </c>
      <c r="BZ15" s="2">
        <v>0.17</v>
      </c>
      <c r="CA15" s="2">
        <v>0.17</v>
      </c>
      <c r="CB15" s="2">
        <v>0.17</v>
      </c>
      <c r="CC15" s="2">
        <v>0.17</v>
      </c>
      <c r="CD15" s="2">
        <v>0.17</v>
      </c>
      <c r="CE15" s="2">
        <v>0.17</v>
      </c>
      <c r="CF15" s="2">
        <v>0.17</v>
      </c>
      <c r="CG15" s="2">
        <v>0.17</v>
      </c>
      <c r="CH15" s="2">
        <v>0.17</v>
      </c>
      <c r="CI15" s="2">
        <v>0.17</v>
      </c>
      <c r="CJ15" s="2">
        <v>0.17</v>
      </c>
      <c r="CK15" s="2">
        <v>0.17</v>
      </c>
      <c r="CL15" s="2">
        <v>0.17</v>
      </c>
      <c r="CM15" s="2">
        <v>0.17</v>
      </c>
      <c r="CN15" s="2">
        <v>0.17</v>
      </c>
      <c r="CO15" s="2">
        <v>0.17</v>
      </c>
      <c r="CP15" s="2">
        <v>0.17</v>
      </c>
      <c r="CQ15" s="2">
        <v>0.17</v>
      </c>
      <c r="CR15" s="2">
        <v>0.17</v>
      </c>
      <c r="CS15" s="2">
        <v>0.17</v>
      </c>
      <c r="CT15" s="2">
        <f t="shared" si="1"/>
        <v>16.149999999999995</v>
      </c>
      <c r="CU15" s="15">
        <f t="shared" si="0"/>
        <v>0.16999999999999996</v>
      </c>
      <c r="CV15" s="29">
        <f>CU15*60804.16*12</f>
        <v>124040.48639999997</v>
      </c>
    </row>
    <row r="16" spans="1:100" ht="27" customHeight="1">
      <c r="A16" s="7" t="s">
        <v>28</v>
      </c>
      <c r="B16" s="5" t="s">
        <v>26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15"/>
      <c r="CV16" s="29"/>
    </row>
    <row r="17" spans="1:100" ht="15">
      <c r="A17" s="7" t="s">
        <v>29</v>
      </c>
      <c r="B17" s="5" t="s">
        <v>26</v>
      </c>
      <c r="C17" s="2">
        <v>0.33</v>
      </c>
      <c r="D17" s="2">
        <v>0.33</v>
      </c>
      <c r="E17" s="2">
        <v>0.33</v>
      </c>
      <c r="F17" s="2">
        <v>0.33</v>
      </c>
      <c r="G17" s="2">
        <v>0.33</v>
      </c>
      <c r="H17" s="2">
        <v>0.33</v>
      </c>
      <c r="I17" s="2">
        <v>0.33</v>
      </c>
      <c r="J17" s="2">
        <v>0.33</v>
      </c>
      <c r="K17" s="2">
        <v>0.33</v>
      </c>
      <c r="L17" s="2">
        <v>0.33</v>
      </c>
      <c r="M17" s="2">
        <v>0.33</v>
      </c>
      <c r="N17" s="2">
        <v>0.33</v>
      </c>
      <c r="O17" s="2">
        <v>0.33</v>
      </c>
      <c r="P17" s="2">
        <v>0.33</v>
      </c>
      <c r="Q17" s="2">
        <v>0.33</v>
      </c>
      <c r="R17" s="2">
        <v>0.33</v>
      </c>
      <c r="S17" s="2">
        <v>0.33</v>
      </c>
      <c r="T17" s="2">
        <v>0.33</v>
      </c>
      <c r="U17" s="2">
        <v>0.33</v>
      </c>
      <c r="V17" s="2">
        <v>0.33</v>
      </c>
      <c r="W17" s="2">
        <v>0.33</v>
      </c>
      <c r="X17" s="2">
        <v>0.33</v>
      </c>
      <c r="Y17" s="2">
        <v>0.33</v>
      </c>
      <c r="Z17" s="2">
        <v>0.33</v>
      </c>
      <c r="AA17" s="2">
        <v>0.33</v>
      </c>
      <c r="AB17" s="2">
        <v>0.33</v>
      </c>
      <c r="AC17" s="2">
        <v>0.33</v>
      </c>
      <c r="AD17" s="2">
        <v>0.33</v>
      </c>
      <c r="AE17" s="2">
        <v>0.33</v>
      </c>
      <c r="AF17" s="2">
        <v>0.33</v>
      </c>
      <c r="AG17" s="2">
        <v>0.33</v>
      </c>
      <c r="AH17" s="2">
        <v>0.33</v>
      </c>
      <c r="AI17" s="2">
        <v>0.33</v>
      </c>
      <c r="AJ17" s="2">
        <v>0.33</v>
      </c>
      <c r="AK17" s="2">
        <v>0.33</v>
      </c>
      <c r="AL17" s="2">
        <v>0.33</v>
      </c>
      <c r="AM17" s="2">
        <v>0.33</v>
      </c>
      <c r="AN17" s="2">
        <v>0.33</v>
      </c>
      <c r="AO17" s="2">
        <v>0.33</v>
      </c>
      <c r="AP17" s="2">
        <v>0.33</v>
      </c>
      <c r="AQ17" s="2">
        <v>0.33</v>
      </c>
      <c r="AR17" s="2">
        <v>0.33</v>
      </c>
      <c r="AS17" s="2">
        <v>0.33</v>
      </c>
      <c r="AT17" s="2">
        <v>0.33</v>
      </c>
      <c r="AU17" s="2">
        <v>0.33</v>
      </c>
      <c r="AV17" s="2">
        <v>0.33</v>
      </c>
      <c r="AW17" s="2">
        <v>0.33</v>
      </c>
      <c r="AX17" s="2">
        <v>0.33</v>
      </c>
      <c r="AY17" s="2">
        <v>0.33</v>
      </c>
      <c r="AZ17" s="2">
        <v>0.33</v>
      </c>
      <c r="BA17" s="2">
        <v>0.33</v>
      </c>
      <c r="BB17" s="2">
        <v>0.33</v>
      </c>
      <c r="BC17" s="2">
        <v>0.33</v>
      </c>
      <c r="BD17" s="2">
        <v>0.33</v>
      </c>
      <c r="BE17" s="2">
        <v>0.33</v>
      </c>
      <c r="BF17" s="2">
        <v>0.33</v>
      </c>
      <c r="BG17" s="2">
        <v>0.33</v>
      </c>
      <c r="BH17" s="2">
        <v>0.33</v>
      </c>
      <c r="BI17" s="2">
        <v>0.33</v>
      </c>
      <c r="BJ17" s="2">
        <v>0.33</v>
      </c>
      <c r="BK17" s="2">
        <v>0.33</v>
      </c>
      <c r="BL17" s="2">
        <v>0.33</v>
      </c>
      <c r="BM17" s="2">
        <v>0.33</v>
      </c>
      <c r="BN17" s="2">
        <v>0.33</v>
      </c>
      <c r="BO17" s="2">
        <v>0.33</v>
      </c>
      <c r="BP17" s="2">
        <v>0.33</v>
      </c>
      <c r="BQ17" s="2">
        <v>0.33</v>
      </c>
      <c r="BR17" s="2">
        <v>0.33</v>
      </c>
      <c r="BS17" s="2">
        <v>0.33</v>
      </c>
      <c r="BT17" s="2">
        <v>0.33</v>
      </c>
      <c r="BU17" s="2">
        <v>0.33</v>
      </c>
      <c r="BV17" s="2">
        <v>0.33</v>
      </c>
      <c r="BW17" s="2">
        <v>0.33</v>
      </c>
      <c r="BX17" s="2">
        <v>0.33</v>
      </c>
      <c r="BY17" s="2">
        <v>0.33</v>
      </c>
      <c r="BZ17" s="2">
        <v>0.33</v>
      </c>
      <c r="CA17" s="2">
        <v>0.33</v>
      </c>
      <c r="CB17" s="2">
        <v>0.33</v>
      </c>
      <c r="CC17" s="2">
        <v>0.33</v>
      </c>
      <c r="CD17" s="2">
        <v>0.33</v>
      </c>
      <c r="CE17" s="2">
        <v>0.33</v>
      </c>
      <c r="CF17" s="2">
        <v>0.33</v>
      </c>
      <c r="CG17" s="2">
        <v>0.33</v>
      </c>
      <c r="CH17" s="2">
        <v>0.33</v>
      </c>
      <c r="CI17" s="2">
        <v>0.33</v>
      </c>
      <c r="CJ17" s="2">
        <v>0.33</v>
      </c>
      <c r="CK17" s="2">
        <v>0.33</v>
      </c>
      <c r="CL17" s="2">
        <v>0.33</v>
      </c>
      <c r="CM17" s="2"/>
      <c r="CN17" s="2">
        <v>0.33</v>
      </c>
      <c r="CO17" s="2">
        <v>0.33</v>
      </c>
      <c r="CP17" s="2">
        <v>0.33</v>
      </c>
      <c r="CQ17" s="2">
        <v>0.33</v>
      </c>
      <c r="CR17" s="2">
        <v>0.33</v>
      </c>
      <c r="CS17" s="2"/>
      <c r="CT17" s="2">
        <f t="shared" si="1"/>
        <v>30.689999999999927</v>
      </c>
      <c r="CU17" s="15">
        <f t="shared" si="0"/>
        <v>0.3230526315789466</v>
      </c>
      <c r="CV17" s="29">
        <f>CU17*60804.16*12</f>
        <v>235715.32678736787</v>
      </c>
    </row>
    <row r="18" spans="1:100" ht="15">
      <c r="A18" s="7" t="s">
        <v>30</v>
      </c>
      <c r="B18" s="5" t="s">
        <v>26</v>
      </c>
      <c r="C18" s="2">
        <v>0.35</v>
      </c>
      <c r="D18" s="2">
        <v>0.35</v>
      </c>
      <c r="E18" s="2">
        <v>0.35</v>
      </c>
      <c r="F18" s="2">
        <v>0.35</v>
      </c>
      <c r="G18" s="2">
        <v>0.35</v>
      </c>
      <c r="H18" s="2">
        <v>0.35</v>
      </c>
      <c r="I18" s="2">
        <v>0.35</v>
      </c>
      <c r="J18" s="2">
        <v>0.35</v>
      </c>
      <c r="K18" s="2">
        <v>0.35</v>
      </c>
      <c r="L18" s="2">
        <v>0.35</v>
      </c>
      <c r="M18" s="2">
        <v>0.35</v>
      </c>
      <c r="N18" s="2">
        <v>0.35</v>
      </c>
      <c r="O18" s="2">
        <v>0.35</v>
      </c>
      <c r="P18" s="2">
        <v>0.35</v>
      </c>
      <c r="Q18" s="2">
        <v>0.35</v>
      </c>
      <c r="R18" s="2">
        <v>0.35</v>
      </c>
      <c r="S18" s="2">
        <v>0.35</v>
      </c>
      <c r="T18" s="2">
        <v>0.35</v>
      </c>
      <c r="U18" s="2"/>
      <c r="V18" s="2">
        <v>0.35</v>
      </c>
      <c r="W18" s="2">
        <v>0.35</v>
      </c>
      <c r="X18" s="2">
        <v>0.35</v>
      </c>
      <c r="Y18" s="2">
        <v>0.35</v>
      </c>
      <c r="Z18" s="2">
        <v>0.35</v>
      </c>
      <c r="AA18" s="2">
        <v>0.35</v>
      </c>
      <c r="AB18" s="2">
        <v>0.35</v>
      </c>
      <c r="AC18" s="2">
        <v>0.35</v>
      </c>
      <c r="AD18" s="2">
        <v>0.35</v>
      </c>
      <c r="AE18" s="2">
        <v>0.35</v>
      </c>
      <c r="AF18" s="2">
        <v>0.35</v>
      </c>
      <c r="AG18" s="2">
        <v>0.35</v>
      </c>
      <c r="AH18" s="2">
        <v>0.35</v>
      </c>
      <c r="AI18" s="2">
        <v>0.35</v>
      </c>
      <c r="AJ18" s="2">
        <v>0.35</v>
      </c>
      <c r="AK18" s="2">
        <v>0.35</v>
      </c>
      <c r="AL18" s="2">
        <v>0.35</v>
      </c>
      <c r="AM18" s="2">
        <v>0.35</v>
      </c>
      <c r="AN18" s="2">
        <v>0.35</v>
      </c>
      <c r="AO18" s="2">
        <v>0.35</v>
      </c>
      <c r="AP18" s="2">
        <v>0.35</v>
      </c>
      <c r="AQ18" s="2">
        <v>0.35</v>
      </c>
      <c r="AR18" s="2">
        <v>0.35</v>
      </c>
      <c r="AS18" s="2">
        <v>0.35</v>
      </c>
      <c r="AT18" s="2">
        <v>0.35</v>
      </c>
      <c r="AU18" s="2">
        <v>0.35</v>
      </c>
      <c r="AV18" s="2">
        <v>0.35</v>
      </c>
      <c r="AW18" s="2">
        <v>0.35</v>
      </c>
      <c r="AX18" s="2">
        <v>0.35</v>
      </c>
      <c r="AY18" s="2">
        <v>0.35</v>
      </c>
      <c r="AZ18" s="2">
        <v>0.35</v>
      </c>
      <c r="BA18" s="2">
        <v>0.35</v>
      </c>
      <c r="BB18" s="2">
        <v>0.35</v>
      </c>
      <c r="BC18" s="2"/>
      <c r="BD18" s="2">
        <v>0.35</v>
      </c>
      <c r="BE18" s="2">
        <v>0.35</v>
      </c>
      <c r="BF18" s="2">
        <v>0.35</v>
      </c>
      <c r="BG18" s="2">
        <v>0.35</v>
      </c>
      <c r="BH18" s="2">
        <v>0.35</v>
      </c>
      <c r="BI18" s="2">
        <v>0.35</v>
      </c>
      <c r="BJ18" s="2">
        <v>0.35</v>
      </c>
      <c r="BK18" s="2">
        <v>0.35</v>
      </c>
      <c r="BL18" s="2">
        <v>0.35</v>
      </c>
      <c r="BM18" s="2">
        <v>0.35</v>
      </c>
      <c r="BN18" s="2">
        <v>0.35</v>
      </c>
      <c r="BO18" s="2">
        <v>0.35</v>
      </c>
      <c r="BP18" s="2">
        <v>0.35</v>
      </c>
      <c r="BQ18" s="2">
        <v>0.35</v>
      </c>
      <c r="BR18" s="2"/>
      <c r="BS18" s="2"/>
      <c r="BT18" s="2">
        <v>0.35</v>
      </c>
      <c r="BU18" s="2">
        <v>0.35</v>
      </c>
      <c r="BV18" s="2">
        <v>0.35</v>
      </c>
      <c r="BW18" s="2">
        <v>0.35</v>
      </c>
      <c r="BX18" s="2">
        <v>0.35</v>
      </c>
      <c r="BY18" s="2">
        <v>0.35</v>
      </c>
      <c r="BZ18" s="2">
        <v>0.35</v>
      </c>
      <c r="CA18" s="2">
        <v>0.35</v>
      </c>
      <c r="CB18" s="2">
        <v>0.35</v>
      </c>
      <c r="CC18" s="2">
        <v>0.35</v>
      </c>
      <c r="CD18" s="2">
        <v>0.35</v>
      </c>
      <c r="CE18" s="2">
        <v>0.35</v>
      </c>
      <c r="CF18" s="2">
        <v>0.35</v>
      </c>
      <c r="CG18" s="2">
        <v>0.35</v>
      </c>
      <c r="CH18" s="2">
        <v>0.35</v>
      </c>
      <c r="CI18" s="2">
        <v>0.35</v>
      </c>
      <c r="CJ18" s="2">
        <v>0.35</v>
      </c>
      <c r="CK18" s="2">
        <v>0.35</v>
      </c>
      <c r="CL18" s="2">
        <v>0.35</v>
      </c>
      <c r="CM18" s="2"/>
      <c r="CN18" s="2">
        <v>0.35</v>
      </c>
      <c r="CO18" s="2">
        <v>0.35</v>
      </c>
      <c r="CP18" s="2">
        <v>0.35</v>
      </c>
      <c r="CQ18" s="2">
        <v>0.35</v>
      </c>
      <c r="CR18" s="2">
        <v>0.35</v>
      </c>
      <c r="CS18" s="2"/>
      <c r="CT18" s="2">
        <f t="shared" si="1"/>
        <v>31.150000000000052</v>
      </c>
      <c r="CU18" s="15">
        <f t="shared" si="0"/>
        <v>0.3278947368421058</v>
      </c>
      <c r="CV18" s="29">
        <f>CU18*60804.16*12</f>
        <v>239248.36850526353</v>
      </c>
    </row>
    <row r="19" spans="1:100" ht="15">
      <c r="A19" s="7" t="s">
        <v>34</v>
      </c>
      <c r="B19" s="5" t="s">
        <v>26</v>
      </c>
      <c r="C19" s="2">
        <v>0.11</v>
      </c>
      <c r="D19" s="2">
        <v>0.11</v>
      </c>
      <c r="E19" s="2">
        <v>0.11</v>
      </c>
      <c r="F19" s="2">
        <v>0.11</v>
      </c>
      <c r="G19" s="2">
        <v>0.11</v>
      </c>
      <c r="H19" s="2">
        <v>0.11</v>
      </c>
      <c r="I19" s="2">
        <v>0.11</v>
      </c>
      <c r="J19" s="2">
        <v>0.11</v>
      </c>
      <c r="K19" s="2">
        <v>0.11</v>
      </c>
      <c r="L19" s="2">
        <v>0.11</v>
      </c>
      <c r="M19" s="2">
        <v>0.11</v>
      </c>
      <c r="N19" s="2">
        <v>0.11</v>
      </c>
      <c r="O19" s="2">
        <v>0.11</v>
      </c>
      <c r="P19" s="2">
        <v>0.11</v>
      </c>
      <c r="Q19" s="2">
        <v>0.11</v>
      </c>
      <c r="R19" s="2">
        <v>0.11</v>
      </c>
      <c r="S19" s="2">
        <v>0.11</v>
      </c>
      <c r="T19" s="2">
        <v>0.11</v>
      </c>
      <c r="U19" s="2">
        <v>0.11</v>
      </c>
      <c r="V19" s="2">
        <v>0.11</v>
      </c>
      <c r="W19" s="2">
        <v>0.11</v>
      </c>
      <c r="X19" s="2">
        <v>0.11</v>
      </c>
      <c r="Y19" s="2">
        <v>0.11</v>
      </c>
      <c r="Z19" s="2">
        <v>0.11</v>
      </c>
      <c r="AA19" s="2">
        <v>0.11</v>
      </c>
      <c r="AB19" s="2">
        <v>0.11</v>
      </c>
      <c r="AC19" s="2">
        <v>0.11</v>
      </c>
      <c r="AD19" s="2">
        <v>0.11</v>
      </c>
      <c r="AE19" s="2">
        <v>0.11</v>
      </c>
      <c r="AF19" s="2">
        <v>0.11</v>
      </c>
      <c r="AG19" s="2">
        <v>0.11</v>
      </c>
      <c r="AH19" s="2">
        <v>0.11</v>
      </c>
      <c r="AI19" s="2">
        <v>0.11</v>
      </c>
      <c r="AJ19" s="2">
        <v>0.11</v>
      </c>
      <c r="AK19" s="2">
        <v>0.11</v>
      </c>
      <c r="AL19" s="2">
        <v>0.11</v>
      </c>
      <c r="AM19" s="2">
        <v>0.11</v>
      </c>
      <c r="AN19" s="2">
        <v>0.11</v>
      </c>
      <c r="AO19" s="2">
        <v>0.11</v>
      </c>
      <c r="AP19" s="2">
        <v>0.11</v>
      </c>
      <c r="AQ19" s="2">
        <v>0.11</v>
      </c>
      <c r="AR19" s="2">
        <v>0.11</v>
      </c>
      <c r="AS19" s="2">
        <v>0.11</v>
      </c>
      <c r="AT19" s="2">
        <v>0.11</v>
      </c>
      <c r="AU19" s="2">
        <v>0.11</v>
      </c>
      <c r="AV19" s="2">
        <v>0.11</v>
      </c>
      <c r="AW19" s="2">
        <v>0.11</v>
      </c>
      <c r="AX19" s="2">
        <v>0.11</v>
      </c>
      <c r="AY19" s="2">
        <v>0.11</v>
      </c>
      <c r="AZ19" s="2">
        <v>0.11</v>
      </c>
      <c r="BA19" s="2">
        <v>0.11</v>
      </c>
      <c r="BB19" s="2">
        <v>0.11</v>
      </c>
      <c r="BC19" s="2">
        <v>0.11</v>
      </c>
      <c r="BD19" s="2">
        <v>0.11</v>
      </c>
      <c r="BE19" s="2">
        <v>0.11</v>
      </c>
      <c r="BF19" s="2">
        <v>0.11</v>
      </c>
      <c r="BG19" s="2">
        <v>0.11</v>
      </c>
      <c r="BH19" s="2">
        <v>0.11</v>
      </c>
      <c r="BI19" s="2">
        <v>0.11</v>
      </c>
      <c r="BJ19" s="2">
        <v>0.11</v>
      </c>
      <c r="BK19" s="2">
        <v>0.11</v>
      </c>
      <c r="BL19" s="2">
        <v>0.11</v>
      </c>
      <c r="BM19" s="2">
        <v>0.11</v>
      </c>
      <c r="BN19" s="2">
        <v>0.11</v>
      </c>
      <c r="BO19" s="2">
        <v>0.11</v>
      </c>
      <c r="BP19" s="2">
        <v>0.11</v>
      </c>
      <c r="BQ19" s="2">
        <v>0.11</v>
      </c>
      <c r="BR19" s="2">
        <v>0.11</v>
      </c>
      <c r="BS19" s="2">
        <v>0.11</v>
      </c>
      <c r="BT19" s="2">
        <v>0.11</v>
      </c>
      <c r="BU19" s="2">
        <v>0.11</v>
      </c>
      <c r="BV19" s="2">
        <v>0.11</v>
      </c>
      <c r="BW19" s="2">
        <v>0.11</v>
      </c>
      <c r="BX19" s="2">
        <v>0.11</v>
      </c>
      <c r="BY19" s="2">
        <v>0.11</v>
      </c>
      <c r="BZ19" s="2">
        <v>0.11</v>
      </c>
      <c r="CA19" s="2">
        <v>0.11</v>
      </c>
      <c r="CB19" s="2">
        <v>0.11</v>
      </c>
      <c r="CC19" s="2">
        <v>0.11</v>
      </c>
      <c r="CD19" s="2">
        <v>0.11</v>
      </c>
      <c r="CE19" s="2">
        <v>0.11</v>
      </c>
      <c r="CF19" s="2">
        <v>0.11</v>
      </c>
      <c r="CG19" s="2">
        <v>0.11</v>
      </c>
      <c r="CH19" s="2">
        <v>0.11</v>
      </c>
      <c r="CI19" s="2">
        <v>0.11</v>
      </c>
      <c r="CJ19" s="2">
        <v>0.11</v>
      </c>
      <c r="CK19" s="2">
        <v>0.11</v>
      </c>
      <c r="CL19" s="2">
        <v>0.11</v>
      </c>
      <c r="CM19" s="2">
        <v>0.11</v>
      </c>
      <c r="CN19" s="2">
        <v>0.11</v>
      </c>
      <c r="CO19" s="2">
        <v>0.11</v>
      </c>
      <c r="CP19" s="2">
        <v>0.11</v>
      </c>
      <c r="CQ19" s="2">
        <v>0.11</v>
      </c>
      <c r="CR19" s="2">
        <v>0.11</v>
      </c>
      <c r="CS19" s="2">
        <v>0.11</v>
      </c>
      <c r="CT19" s="2">
        <f t="shared" si="1"/>
        <v>10.449999999999998</v>
      </c>
      <c r="CU19" s="15">
        <f t="shared" si="0"/>
        <v>0.10999999999999997</v>
      </c>
      <c r="CV19" s="29">
        <f>CU19*60804.16*12</f>
        <v>80261.49119999999</v>
      </c>
    </row>
    <row r="20" spans="1:100" ht="15">
      <c r="A20" s="7" t="s">
        <v>31</v>
      </c>
      <c r="B20" s="5" t="s">
        <v>26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15"/>
      <c r="CV20" s="29"/>
    </row>
    <row r="21" spans="1:100" ht="15">
      <c r="A21" s="7" t="s">
        <v>32</v>
      </c>
      <c r="B21" s="5" t="s">
        <v>26</v>
      </c>
      <c r="C21" s="2">
        <v>0.25</v>
      </c>
      <c r="D21" s="2">
        <v>0.25</v>
      </c>
      <c r="E21" s="2">
        <v>0.25</v>
      </c>
      <c r="F21" s="2">
        <v>2.94</v>
      </c>
      <c r="G21" s="2">
        <v>0.25</v>
      </c>
      <c r="H21" s="2">
        <v>0.25</v>
      </c>
      <c r="I21" s="2">
        <v>0.25</v>
      </c>
      <c r="J21" s="2">
        <v>0.25</v>
      </c>
      <c r="K21" s="2">
        <v>0.25</v>
      </c>
      <c r="L21" s="2">
        <v>0.25</v>
      </c>
      <c r="M21" s="2">
        <v>0.25</v>
      </c>
      <c r="N21" s="2">
        <v>0.25</v>
      </c>
      <c r="O21" s="2">
        <v>0.25</v>
      </c>
      <c r="P21" s="2">
        <v>0.25</v>
      </c>
      <c r="Q21" s="2">
        <v>0.25</v>
      </c>
      <c r="R21" s="2">
        <v>0.25</v>
      </c>
      <c r="S21" s="2">
        <v>0.25</v>
      </c>
      <c r="T21" s="2">
        <v>2.94</v>
      </c>
      <c r="U21" s="2">
        <v>0.25</v>
      </c>
      <c r="V21" s="2">
        <v>0.25</v>
      </c>
      <c r="W21" s="2">
        <v>2.94</v>
      </c>
      <c r="X21" s="2">
        <v>2.94</v>
      </c>
      <c r="Y21" s="2">
        <v>0.25</v>
      </c>
      <c r="Z21" s="2">
        <v>0.25</v>
      </c>
      <c r="AA21" s="2">
        <v>0.25</v>
      </c>
      <c r="AB21" s="2">
        <v>2.94</v>
      </c>
      <c r="AC21" s="2">
        <v>0.25</v>
      </c>
      <c r="AD21" s="2">
        <v>2.94</v>
      </c>
      <c r="AE21" s="2">
        <v>0.25</v>
      </c>
      <c r="AF21" s="2">
        <v>2.94</v>
      </c>
      <c r="AG21" s="2">
        <v>0.25</v>
      </c>
      <c r="AH21" s="2">
        <v>2.94</v>
      </c>
      <c r="AI21" s="2">
        <v>0.25</v>
      </c>
      <c r="AJ21" s="2">
        <v>2.94</v>
      </c>
      <c r="AK21" s="2">
        <v>0.25</v>
      </c>
      <c r="AL21" s="2">
        <v>2.94</v>
      </c>
      <c r="AM21" s="2">
        <v>0.25</v>
      </c>
      <c r="AN21" s="2">
        <v>2.94</v>
      </c>
      <c r="AO21" s="2">
        <v>0.25</v>
      </c>
      <c r="AP21" s="2">
        <v>0.25</v>
      </c>
      <c r="AQ21" s="2">
        <v>2.94</v>
      </c>
      <c r="AR21" s="2">
        <v>0.25</v>
      </c>
      <c r="AS21" s="2">
        <v>0.25</v>
      </c>
      <c r="AT21" s="2">
        <v>0.25</v>
      </c>
      <c r="AU21" s="2">
        <v>0.25</v>
      </c>
      <c r="AV21" s="2">
        <v>0.25</v>
      </c>
      <c r="AW21" s="2">
        <v>0.25</v>
      </c>
      <c r="AX21" s="2">
        <v>2.94</v>
      </c>
      <c r="AY21" s="2">
        <v>0.25</v>
      </c>
      <c r="AZ21" s="2">
        <v>0.25</v>
      </c>
      <c r="BA21" s="2">
        <v>0.25</v>
      </c>
      <c r="BB21" s="2">
        <v>0.25</v>
      </c>
      <c r="BC21" s="2">
        <v>0.25</v>
      </c>
      <c r="BD21" s="2">
        <v>0.25</v>
      </c>
      <c r="BE21" s="2">
        <v>0.25</v>
      </c>
      <c r="BF21" s="2">
        <v>0.25</v>
      </c>
      <c r="BG21" s="2">
        <v>0.25</v>
      </c>
      <c r="BH21" s="2">
        <v>0.25</v>
      </c>
      <c r="BI21" s="2">
        <v>2.94</v>
      </c>
      <c r="BJ21" s="2">
        <v>0.25</v>
      </c>
      <c r="BK21" s="2">
        <v>2.94</v>
      </c>
      <c r="BL21" s="2">
        <v>0.25</v>
      </c>
      <c r="BM21" s="2">
        <v>0.25</v>
      </c>
      <c r="BN21" s="2">
        <v>2.94</v>
      </c>
      <c r="BO21" s="2">
        <v>2.94</v>
      </c>
      <c r="BP21" s="2">
        <v>0.25</v>
      </c>
      <c r="BQ21" s="2">
        <v>0.25</v>
      </c>
      <c r="BR21" s="2">
        <v>0.25</v>
      </c>
      <c r="BS21" s="2">
        <v>0.25</v>
      </c>
      <c r="BT21" s="2">
        <v>0.25</v>
      </c>
      <c r="BU21" s="2">
        <v>0.25</v>
      </c>
      <c r="BV21" s="2">
        <v>0.25</v>
      </c>
      <c r="BW21" s="2">
        <v>2.94</v>
      </c>
      <c r="BX21" s="2">
        <v>2.94</v>
      </c>
      <c r="BY21" s="2">
        <v>0.25</v>
      </c>
      <c r="BZ21" s="2">
        <v>0.25</v>
      </c>
      <c r="CA21" s="2">
        <v>2.94</v>
      </c>
      <c r="CB21" s="2">
        <v>0.25</v>
      </c>
      <c r="CC21" s="2">
        <v>2.94</v>
      </c>
      <c r="CD21" s="2">
        <v>0.25</v>
      </c>
      <c r="CE21" s="2">
        <v>0.25</v>
      </c>
      <c r="CF21" s="2">
        <v>0.25</v>
      </c>
      <c r="CG21" s="2">
        <v>0.25</v>
      </c>
      <c r="CH21" s="2">
        <v>0.25</v>
      </c>
      <c r="CI21" s="2">
        <v>2.94</v>
      </c>
      <c r="CJ21" s="2">
        <v>2.94</v>
      </c>
      <c r="CK21" s="2">
        <v>2.94</v>
      </c>
      <c r="CL21" s="2">
        <v>0.25</v>
      </c>
      <c r="CM21" s="2">
        <v>0.45</v>
      </c>
      <c r="CN21" s="2">
        <v>2.94</v>
      </c>
      <c r="CO21" s="2">
        <v>2.94</v>
      </c>
      <c r="CP21" s="2">
        <v>2.94</v>
      </c>
      <c r="CQ21" s="2">
        <v>2.94</v>
      </c>
      <c r="CR21" s="2">
        <v>2.94</v>
      </c>
      <c r="CS21" s="8">
        <v>0.2</v>
      </c>
      <c r="CT21" s="2">
        <f>SUM(C21:CS21)</f>
        <v>101.90999999999997</v>
      </c>
      <c r="CU21" s="15">
        <f>CT21/95</f>
        <v>1.0727368421052628</v>
      </c>
      <c r="CV21" s="29">
        <f>CU21*60804.16*12</f>
        <v>782722.3510231576</v>
      </c>
    </row>
    <row r="22" spans="1:100" ht="15">
      <c r="A22" s="7" t="s">
        <v>33</v>
      </c>
      <c r="B22" s="5" t="s">
        <v>26</v>
      </c>
      <c r="C22" s="8">
        <v>3.2</v>
      </c>
      <c r="D22" s="8">
        <v>3.2</v>
      </c>
      <c r="E22" s="8">
        <v>3.2</v>
      </c>
      <c r="F22" s="8">
        <v>3.2</v>
      </c>
      <c r="G22" s="8">
        <v>3.2</v>
      </c>
      <c r="H22" s="8">
        <v>3.2</v>
      </c>
      <c r="I22" s="8">
        <v>3.2</v>
      </c>
      <c r="J22" s="8">
        <v>3.2</v>
      </c>
      <c r="K22" s="8">
        <v>3.2</v>
      </c>
      <c r="L22" s="8">
        <v>3.2</v>
      </c>
      <c r="M22" s="8">
        <v>3.2</v>
      </c>
      <c r="N22" s="8">
        <v>3.2</v>
      </c>
      <c r="O22" s="8">
        <v>3.2</v>
      </c>
      <c r="P22" s="8">
        <v>3.2</v>
      </c>
      <c r="Q22" s="8">
        <v>3.2</v>
      </c>
      <c r="R22" s="8">
        <v>3.2</v>
      </c>
      <c r="S22" s="8">
        <v>3.2</v>
      </c>
      <c r="T22" s="8">
        <v>3.2</v>
      </c>
      <c r="U22" s="8">
        <v>2.06</v>
      </c>
      <c r="V22" s="8">
        <v>3.2</v>
      </c>
      <c r="W22" s="8">
        <v>3.2</v>
      </c>
      <c r="X22" s="8">
        <v>3.2</v>
      </c>
      <c r="Y22" s="8">
        <v>3.2</v>
      </c>
      <c r="Z22" s="8">
        <v>3.2</v>
      </c>
      <c r="AA22" s="8">
        <v>2.95</v>
      </c>
      <c r="AB22" s="8">
        <v>3.2</v>
      </c>
      <c r="AC22" s="8">
        <v>2.95</v>
      </c>
      <c r="AD22" s="8">
        <v>3.2</v>
      </c>
      <c r="AE22" s="8">
        <v>3.2</v>
      </c>
      <c r="AF22" s="8">
        <v>3.2</v>
      </c>
      <c r="AG22" s="8">
        <v>3.2</v>
      </c>
      <c r="AH22" s="8">
        <v>3.2</v>
      </c>
      <c r="AI22" s="8">
        <v>3.2</v>
      </c>
      <c r="AJ22" s="8">
        <v>3.2</v>
      </c>
      <c r="AK22" s="8">
        <v>2.95</v>
      </c>
      <c r="AL22" s="8">
        <v>3.2</v>
      </c>
      <c r="AM22" s="8">
        <v>3.2</v>
      </c>
      <c r="AN22" s="8">
        <v>3.2</v>
      </c>
      <c r="AO22" s="8">
        <v>3.2</v>
      </c>
      <c r="AP22" s="8">
        <v>2.95</v>
      </c>
      <c r="AQ22" s="8">
        <v>3.2</v>
      </c>
      <c r="AR22" s="8">
        <v>3.2</v>
      </c>
      <c r="AS22" s="8">
        <v>3.2</v>
      </c>
      <c r="AT22" s="8">
        <v>3.2</v>
      </c>
      <c r="AU22" s="8">
        <v>3.2</v>
      </c>
      <c r="AV22" s="8">
        <v>3.2</v>
      </c>
      <c r="AW22" s="8">
        <v>2.95</v>
      </c>
      <c r="AX22" s="8">
        <v>3.2</v>
      </c>
      <c r="AY22" s="8">
        <v>3.2</v>
      </c>
      <c r="AZ22" s="8">
        <v>3.2</v>
      </c>
      <c r="BA22" s="8">
        <v>3.2</v>
      </c>
      <c r="BB22" s="8">
        <v>3.2</v>
      </c>
      <c r="BC22" s="8">
        <v>2.06</v>
      </c>
      <c r="BD22" s="8">
        <v>3.2</v>
      </c>
      <c r="BE22" s="8">
        <v>3.2</v>
      </c>
      <c r="BF22" s="8">
        <v>3.2</v>
      </c>
      <c r="BG22" s="8">
        <v>3.2</v>
      </c>
      <c r="BH22" s="8">
        <v>3.2</v>
      </c>
      <c r="BI22" s="8">
        <v>3.2</v>
      </c>
      <c r="BJ22" s="8">
        <v>3.2</v>
      </c>
      <c r="BK22" s="8">
        <v>3.2</v>
      </c>
      <c r="BL22" s="8">
        <v>3.2</v>
      </c>
      <c r="BM22" s="8">
        <v>3.2</v>
      </c>
      <c r="BN22" s="8">
        <v>3.2</v>
      </c>
      <c r="BO22" s="8">
        <v>3.2</v>
      </c>
      <c r="BP22" s="8">
        <v>3.2</v>
      </c>
      <c r="BQ22" s="8">
        <v>3.2</v>
      </c>
      <c r="BR22" s="8">
        <v>2.06</v>
      </c>
      <c r="BS22" s="8">
        <v>2.06</v>
      </c>
      <c r="BT22" s="8">
        <v>3.2</v>
      </c>
      <c r="BU22" s="8">
        <v>3.2</v>
      </c>
      <c r="BV22" s="8">
        <v>3.2</v>
      </c>
      <c r="BW22" s="8">
        <v>3.2</v>
      </c>
      <c r="BX22" s="8">
        <v>3.2</v>
      </c>
      <c r="BY22" s="8">
        <v>3.2</v>
      </c>
      <c r="BZ22" s="8">
        <v>3.2</v>
      </c>
      <c r="CA22" s="8">
        <v>3.2</v>
      </c>
      <c r="CB22" s="8">
        <v>3.2</v>
      </c>
      <c r="CC22" s="8">
        <v>3.2</v>
      </c>
      <c r="CD22" s="8">
        <v>3.2</v>
      </c>
      <c r="CE22" s="8">
        <v>3.2</v>
      </c>
      <c r="CF22" s="8">
        <v>3.2</v>
      </c>
      <c r="CG22" s="8">
        <v>3.2</v>
      </c>
      <c r="CH22" s="8">
        <v>3.2</v>
      </c>
      <c r="CI22" s="8">
        <v>3.2</v>
      </c>
      <c r="CJ22" s="8">
        <v>3.2</v>
      </c>
      <c r="CK22" s="8">
        <v>3.2</v>
      </c>
      <c r="CL22" s="8">
        <v>3.2</v>
      </c>
      <c r="CM22" s="8">
        <v>3.2</v>
      </c>
      <c r="CN22" s="8">
        <v>3.2</v>
      </c>
      <c r="CO22" s="8">
        <v>3.2</v>
      </c>
      <c r="CP22" s="8">
        <v>3.2</v>
      </c>
      <c r="CQ22" s="8">
        <v>3.2</v>
      </c>
      <c r="CR22" s="8">
        <v>3.2</v>
      </c>
      <c r="CS22" s="8">
        <v>3.2</v>
      </c>
      <c r="CT22" s="2">
        <f>SUM(C22:CS22)</f>
        <v>298.1899999999995</v>
      </c>
      <c r="CU22" s="15">
        <f>CT22/95</f>
        <v>3.1388421052631523</v>
      </c>
      <c r="CV22" s="29">
        <f>CU22*60804.16*12</f>
        <v>2290255.890997891</v>
      </c>
    </row>
    <row r="23" spans="1:100" ht="15" hidden="1">
      <c r="A23" s="2"/>
      <c r="B23" s="5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15"/>
      <c r="CV23" s="29"/>
    </row>
    <row r="24" spans="1:100" ht="15">
      <c r="A24" s="2" t="s">
        <v>40</v>
      </c>
      <c r="B24" s="5" t="s">
        <v>26</v>
      </c>
      <c r="C24" s="9">
        <f aca="true" t="shared" si="2" ref="C24:AH24">SUM(C9:C22)</f>
        <v>10.21</v>
      </c>
      <c r="D24" s="9">
        <f t="shared" si="2"/>
        <v>10.21</v>
      </c>
      <c r="E24" s="9">
        <f t="shared" si="2"/>
        <v>10.21</v>
      </c>
      <c r="F24" s="14">
        <f t="shared" si="2"/>
        <v>12.900000000000002</v>
      </c>
      <c r="G24" s="9">
        <f t="shared" si="2"/>
        <v>10.21</v>
      </c>
      <c r="H24" s="9">
        <f t="shared" si="2"/>
        <v>10.21</v>
      </c>
      <c r="I24" s="9">
        <f t="shared" si="2"/>
        <v>10.21</v>
      </c>
      <c r="J24" s="9">
        <f t="shared" si="2"/>
        <v>10.21</v>
      </c>
      <c r="K24" s="9">
        <f t="shared" si="2"/>
        <v>10.21</v>
      </c>
      <c r="L24" s="9">
        <f t="shared" si="2"/>
        <v>10.21</v>
      </c>
      <c r="M24" s="9">
        <f t="shared" si="2"/>
        <v>10.21</v>
      </c>
      <c r="N24" s="9">
        <f t="shared" si="2"/>
        <v>10.21</v>
      </c>
      <c r="O24" s="9">
        <f t="shared" si="2"/>
        <v>10.21</v>
      </c>
      <c r="P24" s="9">
        <f t="shared" si="2"/>
        <v>10.21</v>
      </c>
      <c r="Q24" s="9">
        <f t="shared" si="2"/>
        <v>10.21</v>
      </c>
      <c r="R24" s="9">
        <f t="shared" si="2"/>
        <v>10.21</v>
      </c>
      <c r="S24" s="9">
        <f t="shared" si="2"/>
        <v>10.21</v>
      </c>
      <c r="T24" s="14">
        <f t="shared" si="2"/>
        <v>12.900000000000002</v>
      </c>
      <c r="U24" s="9">
        <f t="shared" si="2"/>
        <v>8.48</v>
      </c>
      <c r="V24" s="9">
        <f t="shared" si="2"/>
        <v>10.21</v>
      </c>
      <c r="W24" s="14">
        <f t="shared" si="2"/>
        <v>12.900000000000002</v>
      </c>
      <c r="X24" s="14">
        <f t="shared" si="2"/>
        <v>12.900000000000002</v>
      </c>
      <c r="Y24" s="9">
        <f t="shared" si="2"/>
        <v>10.21</v>
      </c>
      <c r="Z24" s="9">
        <f t="shared" si="2"/>
        <v>10.21</v>
      </c>
      <c r="AA24" s="9">
        <f>SUM(AA9:AA23)</f>
        <v>9.96</v>
      </c>
      <c r="AB24" s="14">
        <f t="shared" si="2"/>
        <v>12.900000000000002</v>
      </c>
      <c r="AC24" s="9">
        <f t="shared" si="2"/>
        <v>9.96</v>
      </c>
      <c r="AD24" s="14">
        <f t="shared" si="2"/>
        <v>12.900000000000002</v>
      </c>
      <c r="AE24" s="9">
        <f t="shared" si="2"/>
        <v>10.21</v>
      </c>
      <c r="AF24" s="14">
        <f t="shared" si="2"/>
        <v>12.900000000000002</v>
      </c>
      <c r="AG24" s="9">
        <f t="shared" si="2"/>
        <v>10.21</v>
      </c>
      <c r="AH24" s="14">
        <f t="shared" si="2"/>
        <v>12.900000000000002</v>
      </c>
      <c r="AI24" s="9">
        <f aca="true" t="shared" si="3" ref="AI24:BN24">SUM(AI9:AI22)</f>
        <v>10.21</v>
      </c>
      <c r="AJ24" s="14">
        <f t="shared" si="3"/>
        <v>12.900000000000002</v>
      </c>
      <c r="AK24" s="9">
        <f t="shared" si="3"/>
        <v>9.96</v>
      </c>
      <c r="AL24" s="14">
        <f t="shared" si="3"/>
        <v>12.900000000000002</v>
      </c>
      <c r="AM24" s="9">
        <f t="shared" si="3"/>
        <v>10.21</v>
      </c>
      <c r="AN24" s="14">
        <f t="shared" si="3"/>
        <v>12.900000000000002</v>
      </c>
      <c r="AO24" s="9">
        <f t="shared" si="3"/>
        <v>10.21</v>
      </c>
      <c r="AP24" s="9">
        <f t="shared" si="3"/>
        <v>9.96</v>
      </c>
      <c r="AQ24" s="14">
        <f t="shared" si="3"/>
        <v>12.900000000000002</v>
      </c>
      <c r="AR24" s="9">
        <f t="shared" si="3"/>
        <v>10.21</v>
      </c>
      <c r="AS24" s="14">
        <f t="shared" si="3"/>
        <v>10.21</v>
      </c>
      <c r="AT24" s="9">
        <f t="shared" si="3"/>
        <v>10.21</v>
      </c>
      <c r="AU24" s="9">
        <f t="shared" si="3"/>
        <v>10.21</v>
      </c>
      <c r="AV24" s="9">
        <f t="shared" si="3"/>
        <v>10.21</v>
      </c>
      <c r="AW24" s="9">
        <f t="shared" si="3"/>
        <v>9.96</v>
      </c>
      <c r="AX24" s="14">
        <f t="shared" si="3"/>
        <v>12.900000000000002</v>
      </c>
      <c r="AY24" s="9">
        <f t="shared" si="3"/>
        <v>10.21</v>
      </c>
      <c r="AZ24" s="9">
        <f t="shared" si="3"/>
        <v>10.21</v>
      </c>
      <c r="BA24" s="9">
        <f t="shared" si="3"/>
        <v>10.21</v>
      </c>
      <c r="BB24" s="9">
        <f t="shared" si="3"/>
        <v>10.21</v>
      </c>
      <c r="BC24" s="9">
        <f t="shared" si="3"/>
        <v>8.48</v>
      </c>
      <c r="BD24" s="9">
        <f t="shared" si="3"/>
        <v>10.21</v>
      </c>
      <c r="BE24" s="9">
        <f t="shared" si="3"/>
        <v>10.21</v>
      </c>
      <c r="BF24" s="9">
        <f t="shared" si="3"/>
        <v>10.21</v>
      </c>
      <c r="BG24" s="9">
        <f t="shared" si="3"/>
        <v>10.21</v>
      </c>
      <c r="BH24" s="9">
        <f t="shared" si="3"/>
        <v>10.21</v>
      </c>
      <c r="BI24" s="14">
        <f t="shared" si="3"/>
        <v>12.900000000000002</v>
      </c>
      <c r="BJ24" s="9">
        <f t="shared" si="3"/>
        <v>10.21</v>
      </c>
      <c r="BK24" s="14">
        <f t="shared" si="3"/>
        <v>12.900000000000002</v>
      </c>
      <c r="BL24" s="9">
        <f t="shared" si="3"/>
        <v>10.21</v>
      </c>
      <c r="BM24" s="9">
        <f t="shared" si="3"/>
        <v>10.21</v>
      </c>
      <c r="BN24" s="14">
        <f t="shared" si="3"/>
        <v>12.900000000000002</v>
      </c>
      <c r="BO24" s="14">
        <f aca="true" t="shared" si="4" ref="BO24:CS24">SUM(BO9:BO22)</f>
        <v>12.900000000000002</v>
      </c>
      <c r="BP24" s="9">
        <f t="shared" si="4"/>
        <v>10.21</v>
      </c>
      <c r="BQ24" s="9">
        <f t="shared" si="4"/>
        <v>10.21</v>
      </c>
      <c r="BR24" s="9">
        <f t="shared" si="4"/>
        <v>8.48</v>
      </c>
      <c r="BS24" s="9">
        <f t="shared" si="4"/>
        <v>8.48</v>
      </c>
      <c r="BT24" s="9">
        <f t="shared" si="4"/>
        <v>10.21</v>
      </c>
      <c r="BU24" s="9">
        <f t="shared" si="4"/>
        <v>10.21</v>
      </c>
      <c r="BV24" s="9">
        <f t="shared" si="4"/>
        <v>10.21</v>
      </c>
      <c r="BW24" s="14">
        <f t="shared" si="4"/>
        <v>12.900000000000002</v>
      </c>
      <c r="BX24" s="14">
        <f t="shared" si="4"/>
        <v>12.900000000000002</v>
      </c>
      <c r="BY24" s="9">
        <f t="shared" si="4"/>
        <v>10.21</v>
      </c>
      <c r="BZ24" s="9">
        <f t="shared" si="4"/>
        <v>10.21</v>
      </c>
      <c r="CA24" s="14">
        <f t="shared" si="4"/>
        <v>12.900000000000002</v>
      </c>
      <c r="CB24" s="9">
        <f t="shared" si="4"/>
        <v>10.21</v>
      </c>
      <c r="CC24" s="14">
        <f t="shared" si="4"/>
        <v>12.900000000000002</v>
      </c>
      <c r="CD24" s="9">
        <f t="shared" si="4"/>
        <v>10.21</v>
      </c>
      <c r="CE24" s="9">
        <f t="shared" si="4"/>
        <v>10.21</v>
      </c>
      <c r="CF24" s="9">
        <f t="shared" si="4"/>
        <v>10.21</v>
      </c>
      <c r="CG24" s="9">
        <f t="shared" si="4"/>
        <v>10.21</v>
      </c>
      <c r="CH24" s="9">
        <f t="shared" si="4"/>
        <v>10.21</v>
      </c>
      <c r="CI24" s="9">
        <f t="shared" si="4"/>
        <v>12.900000000000002</v>
      </c>
      <c r="CJ24" s="14">
        <f t="shared" si="4"/>
        <v>12.900000000000002</v>
      </c>
      <c r="CK24" s="14">
        <f t="shared" si="4"/>
        <v>12.900000000000002</v>
      </c>
      <c r="CL24" s="9">
        <f t="shared" si="4"/>
        <v>10.21</v>
      </c>
      <c r="CM24" s="9">
        <f t="shared" si="4"/>
        <v>8.48</v>
      </c>
      <c r="CN24" s="14">
        <f t="shared" si="4"/>
        <v>12.900000000000002</v>
      </c>
      <c r="CO24" s="14">
        <f t="shared" si="4"/>
        <v>12.900000000000002</v>
      </c>
      <c r="CP24" s="14">
        <f t="shared" si="4"/>
        <v>12.900000000000002</v>
      </c>
      <c r="CQ24" s="14">
        <f t="shared" si="4"/>
        <v>12.900000000000002</v>
      </c>
      <c r="CR24" s="14">
        <f t="shared" si="4"/>
        <v>12.900000000000002</v>
      </c>
      <c r="CS24" s="9">
        <f t="shared" si="4"/>
        <v>8.23</v>
      </c>
      <c r="CT24" s="2">
        <f>SUM(C24:CS24)</f>
        <v>1036.0800000000004</v>
      </c>
      <c r="CU24" s="15">
        <f>CT24/95</f>
        <v>10.9061052631579</v>
      </c>
      <c r="CV24" s="29">
        <f>SUM(CV9:CV22)</f>
        <v>7957638.832774732</v>
      </c>
    </row>
    <row r="25" ht="15">
      <c r="B25" s="1"/>
    </row>
    <row r="26" spans="1:97" ht="15">
      <c r="A26" s="10"/>
      <c r="B26" s="11"/>
      <c r="C26" s="12">
        <v>9.7</v>
      </c>
      <c r="D26" s="12">
        <v>9.7</v>
      </c>
      <c r="E26" s="12">
        <v>9.7</v>
      </c>
      <c r="F26" s="12">
        <v>12.31</v>
      </c>
      <c r="G26" s="12">
        <v>9.7</v>
      </c>
      <c r="H26" s="12">
        <v>9.7</v>
      </c>
      <c r="I26" s="12">
        <v>9.7</v>
      </c>
      <c r="J26" s="12">
        <v>9.7</v>
      </c>
      <c r="K26" s="12">
        <v>9.7</v>
      </c>
      <c r="L26" s="12">
        <v>9.7</v>
      </c>
      <c r="M26" s="12">
        <v>9.7</v>
      </c>
      <c r="N26" s="12">
        <v>9.7</v>
      </c>
      <c r="O26" s="12">
        <v>9.7</v>
      </c>
      <c r="P26" s="12">
        <v>9.7</v>
      </c>
      <c r="Q26" s="12">
        <v>9.7</v>
      </c>
      <c r="R26" s="12">
        <v>9.7</v>
      </c>
      <c r="S26" s="12">
        <v>9.7</v>
      </c>
      <c r="T26" s="12">
        <v>12.55</v>
      </c>
      <c r="U26" s="12">
        <v>8.05</v>
      </c>
      <c r="V26" s="12">
        <v>9.7</v>
      </c>
      <c r="W26" s="12">
        <v>12.55</v>
      </c>
      <c r="X26" s="12">
        <v>12.55</v>
      </c>
      <c r="Y26" s="12">
        <v>9.7</v>
      </c>
      <c r="Z26" s="12">
        <v>9.7</v>
      </c>
      <c r="AA26" s="12">
        <v>9.46</v>
      </c>
      <c r="AB26" s="12">
        <v>12.31</v>
      </c>
      <c r="AC26" s="12">
        <v>9.46</v>
      </c>
      <c r="AD26" s="12">
        <v>12.31</v>
      </c>
      <c r="AE26" s="12">
        <v>9.7</v>
      </c>
      <c r="AF26" s="12">
        <v>12.55</v>
      </c>
      <c r="AG26" s="12">
        <v>9.7</v>
      </c>
      <c r="AH26" s="12">
        <v>12.55</v>
      </c>
      <c r="AI26" s="12">
        <v>9.7</v>
      </c>
      <c r="AJ26" s="12">
        <v>12.31</v>
      </c>
      <c r="AK26" s="12">
        <v>9.46</v>
      </c>
      <c r="AL26" s="12">
        <v>12.55</v>
      </c>
      <c r="AM26" s="12">
        <v>9.7</v>
      </c>
      <c r="AN26" s="12">
        <v>12.55</v>
      </c>
      <c r="AO26" s="12">
        <v>9.7</v>
      </c>
      <c r="AP26" s="12">
        <v>9.46</v>
      </c>
      <c r="AQ26" s="12">
        <v>12.31</v>
      </c>
      <c r="AR26" s="12">
        <v>9.7</v>
      </c>
      <c r="AS26" s="12">
        <v>9.7</v>
      </c>
      <c r="AT26" s="12">
        <v>9.7</v>
      </c>
      <c r="AU26" s="12">
        <v>9.7</v>
      </c>
      <c r="AV26" s="12">
        <v>9.7</v>
      </c>
      <c r="AW26" s="12">
        <v>9.46</v>
      </c>
      <c r="AX26" s="12">
        <v>12.31</v>
      </c>
      <c r="AY26" s="12">
        <v>9.7</v>
      </c>
      <c r="AZ26" s="12">
        <v>9.7</v>
      </c>
      <c r="BA26" s="12">
        <v>9.7</v>
      </c>
      <c r="BB26" s="12">
        <v>9.7</v>
      </c>
      <c r="BC26" s="12">
        <v>8.05</v>
      </c>
      <c r="BD26" s="12">
        <v>9.7</v>
      </c>
      <c r="BE26" s="12">
        <v>9.7</v>
      </c>
      <c r="BF26" s="12">
        <v>9.7</v>
      </c>
      <c r="BG26" s="12">
        <v>9.7</v>
      </c>
      <c r="BH26" s="12">
        <v>9.7</v>
      </c>
      <c r="BI26" s="12">
        <v>12.55</v>
      </c>
      <c r="BJ26" s="12">
        <v>9.7</v>
      </c>
      <c r="BK26" s="12">
        <v>12.31</v>
      </c>
      <c r="BL26" s="12">
        <v>9.7</v>
      </c>
      <c r="BM26" s="12">
        <v>9.7</v>
      </c>
      <c r="BN26" s="12">
        <v>12.31</v>
      </c>
      <c r="BO26" s="12">
        <v>12.31</v>
      </c>
      <c r="BP26" s="12">
        <v>9.7</v>
      </c>
      <c r="BQ26" s="12">
        <v>9.7</v>
      </c>
      <c r="BR26" s="12">
        <v>8.05</v>
      </c>
      <c r="BS26" s="12">
        <v>8.05</v>
      </c>
      <c r="BT26" s="12">
        <v>9.7</v>
      </c>
      <c r="BU26" s="12">
        <v>9.7</v>
      </c>
      <c r="BV26" s="12">
        <v>9.7</v>
      </c>
      <c r="BW26" s="12">
        <v>12.31</v>
      </c>
      <c r="BX26" s="12">
        <v>12.31</v>
      </c>
      <c r="BY26" s="12">
        <v>9.7</v>
      </c>
      <c r="BZ26" s="12">
        <v>9.7</v>
      </c>
      <c r="CA26" s="12">
        <v>12.31</v>
      </c>
      <c r="CB26" s="12">
        <v>9.7</v>
      </c>
      <c r="CC26" s="12">
        <v>12.31</v>
      </c>
      <c r="CD26" s="12">
        <v>9.7</v>
      </c>
      <c r="CE26" s="12">
        <v>9.7</v>
      </c>
      <c r="CF26" s="12">
        <v>9.7</v>
      </c>
      <c r="CG26" s="12">
        <v>9.7</v>
      </c>
      <c r="CH26" s="12">
        <v>9.7</v>
      </c>
      <c r="CI26" s="12">
        <v>12.55</v>
      </c>
      <c r="CJ26" s="12">
        <v>12.31</v>
      </c>
      <c r="CK26" s="12">
        <v>12.55</v>
      </c>
      <c r="CL26" s="12">
        <v>9.7</v>
      </c>
      <c r="CM26" s="12">
        <v>8.05</v>
      </c>
      <c r="CN26" s="12">
        <v>12.55</v>
      </c>
      <c r="CO26" s="12">
        <v>12.55</v>
      </c>
      <c r="CP26" s="12">
        <v>12.55</v>
      </c>
      <c r="CQ26" s="12">
        <v>12.31</v>
      </c>
      <c r="CR26" s="12">
        <v>12.31</v>
      </c>
      <c r="CS26" s="12">
        <v>7.82</v>
      </c>
    </row>
    <row r="27" spans="1:97" ht="15">
      <c r="A27" s="10"/>
      <c r="B27" s="11"/>
      <c r="C27" s="13">
        <f>C24/C26*100</f>
        <v>105.25773195876292</v>
      </c>
      <c r="D27" s="13">
        <f>D24/D26*100</f>
        <v>105.25773195876292</v>
      </c>
      <c r="E27" s="13">
        <f>E24/E26*100</f>
        <v>105.25773195876292</v>
      </c>
      <c r="F27" s="13">
        <f>F24/F26*100</f>
        <v>104.79285134037369</v>
      </c>
      <c r="G27" s="13">
        <f aca="true" t="shared" si="5" ref="G27:BR27">G24/G26*100</f>
        <v>105.25773195876292</v>
      </c>
      <c r="H27" s="13">
        <f t="shared" si="5"/>
        <v>105.25773195876292</v>
      </c>
      <c r="I27" s="13">
        <f t="shared" si="5"/>
        <v>105.25773195876292</v>
      </c>
      <c r="J27" s="13">
        <f t="shared" si="5"/>
        <v>105.25773195876292</v>
      </c>
      <c r="K27" s="13">
        <f t="shared" si="5"/>
        <v>105.25773195876292</v>
      </c>
      <c r="L27" s="13">
        <f t="shared" si="5"/>
        <v>105.25773195876292</v>
      </c>
      <c r="M27" s="13">
        <f t="shared" si="5"/>
        <v>105.25773195876292</v>
      </c>
      <c r="N27" s="13">
        <f t="shared" si="5"/>
        <v>105.25773195876292</v>
      </c>
      <c r="O27" s="13">
        <f t="shared" si="5"/>
        <v>105.25773195876292</v>
      </c>
      <c r="P27" s="13">
        <f t="shared" si="5"/>
        <v>105.25773195876292</v>
      </c>
      <c r="Q27" s="13">
        <f t="shared" si="5"/>
        <v>105.25773195876292</v>
      </c>
      <c r="R27" s="13">
        <f t="shared" si="5"/>
        <v>105.25773195876292</v>
      </c>
      <c r="S27" s="13">
        <f t="shared" si="5"/>
        <v>105.25773195876292</v>
      </c>
      <c r="T27" s="13">
        <f t="shared" si="5"/>
        <v>102.78884462151396</v>
      </c>
      <c r="U27" s="13">
        <f t="shared" si="5"/>
        <v>105.34161490683229</v>
      </c>
      <c r="V27" s="13">
        <f t="shared" si="5"/>
        <v>105.25773195876292</v>
      </c>
      <c r="W27" s="13">
        <f t="shared" si="5"/>
        <v>102.78884462151396</v>
      </c>
      <c r="X27" s="13">
        <f t="shared" si="5"/>
        <v>102.78884462151396</v>
      </c>
      <c r="Y27" s="13">
        <f t="shared" si="5"/>
        <v>105.25773195876292</v>
      </c>
      <c r="Z27" s="13">
        <f t="shared" si="5"/>
        <v>105.25773195876292</v>
      </c>
      <c r="AA27" s="13">
        <f t="shared" si="5"/>
        <v>105.28541226215644</v>
      </c>
      <c r="AB27" s="13">
        <f t="shared" si="5"/>
        <v>104.79285134037369</v>
      </c>
      <c r="AC27" s="13">
        <f t="shared" si="5"/>
        <v>105.28541226215644</v>
      </c>
      <c r="AD27" s="13">
        <f t="shared" si="5"/>
        <v>104.79285134037369</v>
      </c>
      <c r="AE27" s="13">
        <f t="shared" si="5"/>
        <v>105.25773195876292</v>
      </c>
      <c r="AF27" s="13">
        <f t="shared" si="5"/>
        <v>102.78884462151396</v>
      </c>
      <c r="AG27" s="13">
        <f t="shared" si="5"/>
        <v>105.25773195876292</v>
      </c>
      <c r="AH27" s="13">
        <f t="shared" si="5"/>
        <v>102.78884462151396</v>
      </c>
      <c r="AI27" s="13">
        <f t="shared" si="5"/>
        <v>105.25773195876292</v>
      </c>
      <c r="AJ27" s="13">
        <f t="shared" si="5"/>
        <v>104.79285134037369</v>
      </c>
      <c r="AK27" s="13">
        <f t="shared" si="5"/>
        <v>105.28541226215644</v>
      </c>
      <c r="AL27" s="13">
        <f t="shared" si="5"/>
        <v>102.78884462151396</v>
      </c>
      <c r="AM27" s="13">
        <f t="shared" si="5"/>
        <v>105.25773195876292</v>
      </c>
      <c r="AN27" s="13">
        <f t="shared" si="5"/>
        <v>102.78884462151396</v>
      </c>
      <c r="AO27" s="13">
        <f t="shared" si="5"/>
        <v>105.25773195876292</v>
      </c>
      <c r="AP27" s="13">
        <f t="shared" si="5"/>
        <v>105.28541226215644</v>
      </c>
      <c r="AQ27" s="13">
        <f t="shared" si="5"/>
        <v>104.79285134037369</v>
      </c>
      <c r="AR27" s="13">
        <f t="shared" si="5"/>
        <v>105.25773195876292</v>
      </c>
      <c r="AS27" s="13">
        <f t="shared" si="5"/>
        <v>105.25773195876292</v>
      </c>
      <c r="AT27" s="13">
        <f t="shared" si="5"/>
        <v>105.25773195876292</v>
      </c>
      <c r="AU27" s="13">
        <f t="shared" si="5"/>
        <v>105.25773195876292</v>
      </c>
      <c r="AV27" s="13">
        <f t="shared" si="5"/>
        <v>105.25773195876292</v>
      </c>
      <c r="AW27" s="13">
        <f t="shared" si="5"/>
        <v>105.28541226215644</v>
      </c>
      <c r="AX27" s="13">
        <f t="shared" si="5"/>
        <v>104.79285134037369</v>
      </c>
      <c r="AY27" s="13">
        <f t="shared" si="5"/>
        <v>105.25773195876292</v>
      </c>
      <c r="AZ27" s="13">
        <f t="shared" si="5"/>
        <v>105.25773195876292</v>
      </c>
      <c r="BA27" s="13">
        <f t="shared" si="5"/>
        <v>105.25773195876292</v>
      </c>
      <c r="BB27" s="13">
        <f t="shared" si="5"/>
        <v>105.25773195876292</v>
      </c>
      <c r="BC27" s="13">
        <f t="shared" si="5"/>
        <v>105.34161490683229</v>
      </c>
      <c r="BD27" s="13">
        <f t="shared" si="5"/>
        <v>105.25773195876292</v>
      </c>
      <c r="BE27" s="13">
        <f t="shared" si="5"/>
        <v>105.25773195876292</v>
      </c>
      <c r="BF27" s="13">
        <f t="shared" si="5"/>
        <v>105.25773195876292</v>
      </c>
      <c r="BG27" s="13">
        <f t="shared" si="5"/>
        <v>105.25773195876292</v>
      </c>
      <c r="BH27" s="13">
        <f t="shared" si="5"/>
        <v>105.25773195876292</v>
      </c>
      <c r="BI27" s="13">
        <f t="shared" si="5"/>
        <v>102.78884462151396</v>
      </c>
      <c r="BJ27" s="13">
        <f t="shared" si="5"/>
        <v>105.25773195876292</v>
      </c>
      <c r="BK27" s="13">
        <f t="shared" si="5"/>
        <v>104.79285134037369</v>
      </c>
      <c r="BL27" s="13">
        <f t="shared" si="5"/>
        <v>105.25773195876292</v>
      </c>
      <c r="BM27" s="13">
        <f t="shared" si="5"/>
        <v>105.25773195876292</v>
      </c>
      <c r="BN27" s="13">
        <f t="shared" si="5"/>
        <v>104.79285134037369</v>
      </c>
      <c r="BO27" s="13">
        <f t="shared" si="5"/>
        <v>104.79285134037369</v>
      </c>
      <c r="BP27" s="13">
        <f t="shared" si="5"/>
        <v>105.25773195876292</v>
      </c>
      <c r="BQ27" s="13">
        <f t="shared" si="5"/>
        <v>105.25773195876292</v>
      </c>
      <c r="BR27" s="13">
        <f t="shared" si="5"/>
        <v>105.34161490683229</v>
      </c>
      <c r="BS27" s="13">
        <f aca="true" t="shared" si="6" ref="BS27:CS27">BS24/BS26*100</f>
        <v>105.34161490683229</v>
      </c>
      <c r="BT27" s="13">
        <f t="shared" si="6"/>
        <v>105.25773195876292</v>
      </c>
      <c r="BU27" s="13">
        <f t="shared" si="6"/>
        <v>105.25773195876292</v>
      </c>
      <c r="BV27" s="13">
        <f t="shared" si="6"/>
        <v>105.25773195876292</v>
      </c>
      <c r="BW27" s="13">
        <f t="shared" si="6"/>
        <v>104.79285134037369</v>
      </c>
      <c r="BX27" s="13">
        <f t="shared" si="6"/>
        <v>104.79285134037369</v>
      </c>
      <c r="BY27" s="13">
        <f t="shared" si="6"/>
        <v>105.25773195876292</v>
      </c>
      <c r="BZ27" s="13">
        <f t="shared" si="6"/>
        <v>105.25773195876292</v>
      </c>
      <c r="CA27" s="13">
        <f t="shared" si="6"/>
        <v>104.79285134037369</v>
      </c>
      <c r="CB27" s="13">
        <f t="shared" si="6"/>
        <v>105.25773195876292</v>
      </c>
      <c r="CC27" s="13">
        <f t="shared" si="6"/>
        <v>104.79285134037369</v>
      </c>
      <c r="CD27" s="13">
        <f t="shared" si="6"/>
        <v>105.25773195876292</v>
      </c>
      <c r="CE27" s="13">
        <f t="shared" si="6"/>
        <v>105.25773195876292</v>
      </c>
      <c r="CF27" s="13">
        <f t="shared" si="6"/>
        <v>105.25773195876292</v>
      </c>
      <c r="CG27" s="13">
        <f t="shared" si="6"/>
        <v>105.25773195876292</v>
      </c>
      <c r="CH27" s="13">
        <f t="shared" si="6"/>
        <v>105.25773195876292</v>
      </c>
      <c r="CI27" s="13">
        <f t="shared" si="6"/>
        <v>102.78884462151396</v>
      </c>
      <c r="CJ27" s="13">
        <f t="shared" si="6"/>
        <v>104.79285134037369</v>
      </c>
      <c r="CK27" s="13">
        <f t="shared" si="6"/>
        <v>102.78884462151396</v>
      </c>
      <c r="CL27" s="13">
        <f t="shared" si="6"/>
        <v>105.25773195876292</v>
      </c>
      <c r="CM27" s="13">
        <f t="shared" si="6"/>
        <v>105.34161490683229</v>
      </c>
      <c r="CN27" s="13">
        <f t="shared" si="6"/>
        <v>102.78884462151396</v>
      </c>
      <c r="CO27" s="13">
        <f t="shared" si="6"/>
        <v>102.78884462151396</v>
      </c>
      <c r="CP27" s="13">
        <f t="shared" si="6"/>
        <v>102.78884462151396</v>
      </c>
      <c r="CQ27" s="13">
        <f t="shared" si="6"/>
        <v>104.79285134037369</v>
      </c>
      <c r="CR27" s="13">
        <f t="shared" si="6"/>
        <v>104.79285134037369</v>
      </c>
      <c r="CS27" s="13">
        <f t="shared" si="6"/>
        <v>105.24296675191816</v>
      </c>
    </row>
    <row r="30" spans="1:5" ht="15">
      <c r="A30" t="s">
        <v>35</v>
      </c>
      <c r="B30" t="s">
        <v>39</v>
      </c>
      <c r="E30" t="s">
        <v>36</v>
      </c>
    </row>
  </sheetData>
  <sheetProtection/>
  <mergeCells count="11">
    <mergeCell ref="AX3:BB3"/>
    <mergeCell ref="BC3:BE3"/>
    <mergeCell ref="A1:K1"/>
    <mergeCell ref="BF3:BJ3"/>
    <mergeCell ref="BL3:BV3"/>
    <mergeCell ref="BW3:CF3"/>
    <mergeCell ref="CG3:CR3"/>
    <mergeCell ref="C3:H3"/>
    <mergeCell ref="I3:O3"/>
    <mergeCell ref="P3:S3"/>
    <mergeCell ref="T3:AW3"/>
  </mergeCells>
  <printOptions horizontalCentered="1"/>
  <pageMargins left="0.31496062992125984" right="0.11811023622047245" top="0.9448818897637796" bottom="0.15748031496062992" header="0.31496062992125984" footer="0.31496062992125984"/>
  <pageSetup fitToHeight="1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2014-08-29T05:02:33Z</cp:lastPrinted>
  <dcterms:created xsi:type="dcterms:W3CDTF">2012-05-31T05:28:29Z</dcterms:created>
  <dcterms:modified xsi:type="dcterms:W3CDTF">2015-03-06T11:59:12Z</dcterms:modified>
  <cp:category/>
  <cp:version/>
  <cp:contentType/>
  <cp:contentStatus/>
</cp:coreProperties>
</file>