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firstSheet="7" activeTab="12"/>
  </bookViews>
  <sheets>
    <sheet name="Школьная д.1" sheetId="12" r:id="rId1"/>
    <sheet name="Школьная д.6" sheetId="18" r:id="rId2"/>
    <sheet name="Школьная д.8" sheetId="15" r:id="rId3"/>
    <sheet name="Школьная д.10" sheetId="19" r:id="rId4"/>
    <sheet name="Школьная д.12" sheetId="20" r:id="rId5"/>
    <sheet name="Школьная д.18" sheetId="21" r:id="rId6"/>
    <sheet name="Школьная д.20" sheetId="22" r:id="rId7"/>
    <sheet name="Школьная д.22" sheetId="23" r:id="rId8"/>
    <sheet name="Школьная д.24" sheetId="24" r:id="rId9"/>
    <sheet name="Школьная д.26" sheetId="25" r:id="rId10"/>
    <sheet name="Школьная д.28" sheetId="26" r:id="rId11"/>
    <sheet name="Школьная д.30" sheetId="27" r:id="rId12"/>
    <sheet name="Лесная д.42" sheetId="28" r:id="rId13"/>
    <sheet name="Лист2" sheetId="2" r:id="rId14"/>
    <sheet name="Лист3" sheetId="3" r:id="rId15"/>
  </sheets>
  <calcPr calcId="145621"/>
</workbook>
</file>

<file path=xl/calcChain.xml><?xml version="1.0" encoding="utf-8"?>
<calcChain xmlns="http://schemas.openxmlformats.org/spreadsheetml/2006/main">
  <c r="E24" i="28" l="1"/>
  <c r="E23" i="28"/>
  <c r="E22" i="28"/>
  <c r="E21" i="28"/>
  <c r="D20" i="28"/>
  <c r="D26" i="28" s="1"/>
  <c r="E19" i="28"/>
  <c r="E17" i="28"/>
  <c r="E14" i="28"/>
  <c r="E13" i="28"/>
  <c r="E10" i="28"/>
  <c r="E8" i="28"/>
  <c r="E6" i="28"/>
  <c r="D26" i="27"/>
  <c r="E24" i="27"/>
  <c r="E23" i="27"/>
  <c r="E22" i="27"/>
  <c r="E21" i="27"/>
  <c r="D20" i="27"/>
  <c r="E20" i="27" s="1"/>
  <c r="E19" i="27"/>
  <c r="E17" i="27"/>
  <c r="E14" i="27"/>
  <c r="E13" i="27"/>
  <c r="E10" i="27"/>
  <c r="E8" i="27"/>
  <c r="E6" i="27"/>
  <c r="D26" i="26"/>
  <c r="E24" i="26"/>
  <c r="E23" i="26"/>
  <c r="E22" i="26"/>
  <c r="E21" i="26"/>
  <c r="D20" i="26"/>
  <c r="E20" i="26" s="1"/>
  <c r="E19" i="26"/>
  <c r="E17" i="26"/>
  <c r="E14" i="26"/>
  <c r="E13" i="26"/>
  <c r="E10" i="26"/>
  <c r="E8" i="26"/>
  <c r="E6" i="26"/>
  <c r="D26" i="25"/>
  <c r="E24" i="25"/>
  <c r="E23" i="25"/>
  <c r="E22" i="25"/>
  <c r="E21" i="25"/>
  <c r="D20" i="25"/>
  <c r="E20" i="25" s="1"/>
  <c r="E19" i="25"/>
  <c r="E17" i="25"/>
  <c r="E14" i="25"/>
  <c r="E13" i="25"/>
  <c r="E10" i="25"/>
  <c r="E8" i="25"/>
  <c r="E6" i="25"/>
  <c r="E24" i="24"/>
  <c r="E23" i="24"/>
  <c r="E22" i="24"/>
  <c r="E21" i="24"/>
  <c r="D20" i="24"/>
  <c r="D26" i="24" s="1"/>
  <c r="E19" i="24"/>
  <c r="E17" i="24"/>
  <c r="E14" i="24"/>
  <c r="E13" i="24"/>
  <c r="E10" i="24"/>
  <c r="E8" i="24"/>
  <c r="E6" i="24"/>
  <c r="E24" i="23"/>
  <c r="E23" i="23"/>
  <c r="E22" i="23"/>
  <c r="E21" i="23"/>
  <c r="D20" i="23"/>
  <c r="D26" i="23" s="1"/>
  <c r="E19" i="23"/>
  <c r="E17" i="23"/>
  <c r="E14" i="23"/>
  <c r="E13" i="23"/>
  <c r="E10" i="23"/>
  <c r="E8" i="23"/>
  <c r="E6" i="23"/>
  <c r="E24" i="22"/>
  <c r="E23" i="22"/>
  <c r="E22" i="22"/>
  <c r="E21" i="22"/>
  <c r="D20" i="22"/>
  <c r="E20" i="22" s="1"/>
  <c r="E19" i="22"/>
  <c r="E17" i="22"/>
  <c r="E14" i="22"/>
  <c r="E13" i="22"/>
  <c r="E10" i="22"/>
  <c r="E8" i="22"/>
  <c r="E6" i="22"/>
  <c r="E24" i="21"/>
  <c r="E23" i="21"/>
  <c r="E22" i="21"/>
  <c r="E21" i="21"/>
  <c r="D20" i="21"/>
  <c r="D26" i="21" s="1"/>
  <c r="E19" i="21"/>
  <c r="E17" i="21"/>
  <c r="E14" i="21"/>
  <c r="E13" i="21"/>
  <c r="E10" i="21"/>
  <c r="E8" i="21"/>
  <c r="E6" i="21"/>
  <c r="E24" i="20"/>
  <c r="E23" i="20"/>
  <c r="E22" i="20"/>
  <c r="E21" i="20"/>
  <c r="D20" i="20"/>
  <c r="D26" i="20" s="1"/>
  <c r="E19" i="20"/>
  <c r="E17" i="20"/>
  <c r="E14" i="20"/>
  <c r="E13" i="20"/>
  <c r="E10" i="20"/>
  <c r="E8" i="20"/>
  <c r="E6" i="20"/>
  <c r="E24" i="19"/>
  <c r="E23" i="19"/>
  <c r="E22" i="19"/>
  <c r="E21" i="19"/>
  <c r="D20" i="19"/>
  <c r="D26" i="19" s="1"/>
  <c r="E19" i="19"/>
  <c r="E17" i="19"/>
  <c r="E14" i="19"/>
  <c r="E13" i="19"/>
  <c r="E10" i="19"/>
  <c r="E8" i="19"/>
  <c r="E6" i="19"/>
  <c r="E24" i="18"/>
  <c r="E23" i="18"/>
  <c r="E22" i="18"/>
  <c r="E21" i="18"/>
  <c r="D20" i="18"/>
  <c r="D26" i="18" s="1"/>
  <c r="E19" i="18"/>
  <c r="E17" i="18"/>
  <c r="E14" i="18"/>
  <c r="E13" i="18"/>
  <c r="E10" i="18"/>
  <c r="E8" i="18"/>
  <c r="E6" i="18"/>
  <c r="E26" i="28" l="1"/>
  <c r="E20" i="28"/>
  <c r="E26" i="27"/>
  <c r="E26" i="26"/>
  <c r="E26" i="25"/>
  <c r="E20" i="24"/>
  <c r="E26" i="24" s="1"/>
  <c r="E20" i="23"/>
  <c r="E26" i="23" s="1"/>
  <c r="D26" i="22"/>
  <c r="E26" i="22"/>
  <c r="E20" i="21"/>
  <c r="E26" i="21" s="1"/>
  <c r="E20" i="20"/>
  <c r="E26" i="20" s="1"/>
  <c r="E20" i="19"/>
  <c r="E26" i="19" s="1"/>
  <c r="E20" i="18"/>
  <c r="E26" i="18" s="1"/>
  <c r="D26" i="15"/>
  <c r="E24" i="15"/>
  <c r="E23" i="15"/>
  <c r="E22" i="15"/>
  <c r="E21" i="15"/>
  <c r="E20" i="15"/>
  <c r="D20" i="15"/>
  <c r="E19" i="15"/>
  <c r="E17" i="15"/>
  <c r="E14" i="15"/>
  <c r="E13" i="15"/>
  <c r="E10" i="15"/>
  <c r="E8" i="15"/>
  <c r="E6" i="15"/>
  <c r="E14" i="12"/>
  <c r="E17" i="12"/>
  <c r="E19" i="12"/>
  <c r="E20" i="12"/>
  <c r="E21" i="12"/>
  <c r="E22" i="12"/>
  <c r="E23" i="12"/>
  <c r="E24" i="12"/>
  <c r="E13" i="12"/>
  <c r="E10" i="12"/>
  <c r="E8" i="12"/>
  <c r="E6" i="12"/>
  <c r="D26" i="12"/>
  <c r="D20" i="12"/>
  <c r="E26" i="12" l="1"/>
  <c r="E26" i="15"/>
</calcChain>
</file>

<file path=xl/sharedStrings.xml><?xml version="1.0" encoding="utf-8"?>
<sst xmlns="http://schemas.openxmlformats.org/spreadsheetml/2006/main" count="741" uniqueCount="61">
  <si>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</si>
  <si>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</si>
  <si>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</si>
  <si>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</si>
  <si>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</si>
  <si>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</si>
  <si>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</si>
  <si>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</si>
  <si>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</si>
  <si>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</si>
  <si>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</si>
  <si>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</si>
  <si>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</si>
  <si>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</si>
  <si>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</si>
  <si>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</si>
  <si>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</si>
  <si>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</si>
  <si>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</si>
  <si>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</si>
  <si>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</si>
  <si>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</si>
  <si>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</si>
  <si>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</si>
  <si>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</si>
  <si>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</si>
  <si>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</si>
  <si>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</si>
  <si>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</si>
  <si>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</si>
  <si>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</si>
  <si>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</si>
  <si>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</si>
  <si>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</si>
  <si>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</si>
  <si>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</si>
  <si>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</si>
  <si>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</si>
  <si>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</si>
  <si>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</si>
  <si>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</si>
  <si>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</si>
  <si>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</si>
  <si>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</si>
  <si>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</si>
  <si>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</si>
  <si>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</si>
  <si>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</si>
  <si>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Школьная д.1  с 01.09.2014 г. по 31.08.2015 г.</t>
  </si>
  <si>
    <t>по ул. Школьная д.6  с 01.09.2014 г. по 31.08.2015 г.</t>
  </si>
  <si>
    <t>по ул.Школьная д.8  с 01.09.2014 г. по 31.08.2015 г.</t>
  </si>
  <si>
    <t>по ул.Школьная д.10  с 01.09.2014 г. по 31.08.2015 г.</t>
  </si>
  <si>
    <t>по ул.Школьная д.12  с 01.09.2014 г. по 31.08.2015 г.</t>
  </si>
  <si>
    <t>по ул. Школьная д.18  с 01.09.2014 г. по 31.08.2015 г.</t>
  </si>
  <si>
    <t>по ул. Школьная д.20  с 01.09.2014 г. по 31.08.2015 г.</t>
  </si>
  <si>
    <t>по ул.Школьная д.22  с 01.09.2014 г. по 31.08.2015 г.</t>
  </si>
  <si>
    <t>по ул.Школьная д.24  с 01.09.2014 г. по 31.08.2015 г.</t>
  </si>
  <si>
    <t>по ул.Школьная д.26  с 01.09.2014 г. по 31.08.2015 г.</t>
  </si>
  <si>
    <t>по ул.Школьная д.28  с 01.09.2014 г. по 31.08.2015 г.</t>
  </si>
  <si>
    <t>по ул.Школьная д.30  с 01.09.2014 г. по 31.08.2015 г.</t>
  </si>
  <si>
    <t>по ул. Лесная д.42  с 01.09.2014 г. по 31.08.2015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</si>
</sst>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6" zoomScaleNormal="100" workbookViewId="0">
      <selection activeCell="D21" sqref="D21"/>
    </sheetView>
  </sheetViews>
  <sheetFormatPr defaultRowHeight="15" x14ac:dyDescent="0.25"/>
  <cols>
    <col min="1" max="1" width="12.85546875" customWidth="1"/>
    <col min="2" max="2" width="39.5703125" customWidth="1"/>
    <col min="3" max="3" width="14.28515625" customWidth="1"/>
    <col min="4" max="5" width="16.5703125" customWidth="1"/>
  </cols>
  <sheetData>
    <row r="1" spans="1:5" x14ac:dyDescent="0.25">
      <c r="A1" s="1"/>
      <c r="B1" s="1"/>
      <c r="C1" s="1"/>
    </row>
    <row r="2" spans="1:5" ht="38.25" customHeight="1" x14ac:dyDescent="0.25">
      <c r="A2" s="26" t="s">
        <v>1</v>
      </c>
      <c r="B2" s="26"/>
      <c r="C2" s="26"/>
      <c r="D2" s="26"/>
      <c r="E2" s="26"/>
    </row>
    <row r="3" spans="1:5" ht="21" customHeight="1" x14ac:dyDescent="0.25">
      <c r="A3" s="27" t="s">
        <v>48</v>
      </c>
      <c r="B3" s="27"/>
      <c r="C3" s="27"/>
      <c r="D3" s="27"/>
      <c r="E3" s="27"/>
    </row>
    <row r="4" spans="1:5" ht="28.5" customHeight="1" x14ac:dyDescent="0.25">
      <c r="A4" s="1"/>
      <c r="B4" s="1"/>
      <c r="C4" s="1"/>
      <c r="D4" s="1" t="s">
        <v>42</v>
      </c>
      <c r="E4" s="1">
        <v>126</v>
      </c>
    </row>
    <row r="5" spans="1:5" ht="59.25" customHeight="1" x14ac:dyDescent="0.25">
      <c r="A5" s="5"/>
      <c r="B5" s="4" t="s">
        <v>41</v>
      </c>
      <c r="C5" s="19" t="s">
        <v>3</v>
      </c>
      <c r="D5" s="4" t="s">
        <v>2</v>
      </c>
      <c r="E5" s="15" t="s">
        <v>0</v>
      </c>
    </row>
    <row r="6" spans="1:5" ht="27" customHeight="1" x14ac:dyDescent="0.25">
      <c r="A6" s="6" t="s">
        <v>4</v>
      </c>
      <c r="B6" s="16" t="s">
        <v>10</v>
      </c>
      <c r="C6" s="12" t="s">
        <v>43</v>
      </c>
      <c r="D6" s="3">
        <v>4.5</v>
      </c>
      <c r="E6" s="13">
        <f>D6*E4</f>
        <v>567</v>
      </c>
    </row>
    <row r="7" spans="1:5" ht="17.25" customHeight="1" x14ac:dyDescent="0.25">
      <c r="A7" s="23" t="s">
        <v>5</v>
      </c>
      <c r="B7" s="24"/>
      <c r="C7" s="25"/>
      <c r="D7" s="11"/>
      <c r="E7" s="11"/>
    </row>
    <row r="8" spans="1:5" ht="120.75" customHeight="1" x14ac:dyDescent="0.25">
      <c r="A8" s="9" t="s">
        <v>7</v>
      </c>
      <c r="B8" s="17" t="s">
        <v>6</v>
      </c>
      <c r="C8" s="9" t="s">
        <v>44</v>
      </c>
      <c r="D8" s="3">
        <v>0.17</v>
      </c>
      <c r="E8" s="13">
        <f>D8*E4</f>
        <v>21.42</v>
      </c>
    </row>
    <row r="9" spans="1:5" ht="20.25" customHeight="1" x14ac:dyDescent="0.25">
      <c r="A9" s="9" t="s">
        <v>9</v>
      </c>
      <c r="B9" s="9" t="s">
        <v>8</v>
      </c>
      <c r="C9" s="2"/>
      <c r="D9" s="11"/>
      <c r="E9" s="11"/>
    </row>
    <row r="10" spans="1:5" ht="69.75" customHeight="1" x14ac:dyDescent="0.25">
      <c r="A10" s="9" t="s">
        <v>11</v>
      </c>
      <c r="B10" s="17" t="s">
        <v>12</v>
      </c>
      <c r="C10" s="14" t="s">
        <v>45</v>
      </c>
      <c r="D10" s="3">
        <v>0.25</v>
      </c>
      <c r="E10" s="13">
        <f>D10*E4</f>
        <v>31.5</v>
      </c>
    </row>
    <row r="11" spans="1:5" ht="18" customHeight="1" x14ac:dyDescent="0.25">
      <c r="A11" s="9" t="s">
        <v>13</v>
      </c>
      <c r="B11" s="9" t="s">
        <v>14</v>
      </c>
      <c r="C11" s="7"/>
      <c r="D11" s="8"/>
      <c r="E11" s="8"/>
    </row>
    <row r="12" spans="1:5" ht="18.75" customHeight="1" x14ac:dyDescent="0.25">
      <c r="A12" s="23" t="s">
        <v>15</v>
      </c>
      <c r="B12" s="24"/>
      <c r="C12" s="24"/>
      <c r="D12" s="24"/>
      <c r="E12" s="25"/>
    </row>
    <row r="13" spans="1:5" ht="43.5" customHeight="1" x14ac:dyDescent="0.25">
      <c r="A13" s="9" t="s">
        <v>16</v>
      </c>
      <c r="B13" s="16" t="s">
        <v>17</v>
      </c>
      <c r="C13" s="14" t="s">
        <v>46</v>
      </c>
      <c r="D13" s="9">
        <v>0.05</v>
      </c>
      <c r="E13" s="9">
        <f>D13*$E$4</f>
        <v>6.3000000000000007</v>
      </c>
    </row>
    <row r="14" spans="1:5" ht="20.25" customHeight="1" x14ac:dyDescent="0.25">
      <c r="A14" s="9" t="s">
        <v>22</v>
      </c>
      <c r="B14" s="18" t="s">
        <v>18</v>
      </c>
      <c r="C14" s="14" t="s">
        <v>47</v>
      </c>
      <c r="D14" s="9">
        <v>0.48</v>
      </c>
      <c r="E14" s="14">
        <f t="shared" ref="E14:E24" si="0">D14*$E$4</f>
        <v>60.48</v>
      </c>
    </row>
    <row r="15" spans="1:5" ht="19.5" customHeight="1" x14ac:dyDescent="0.25">
      <c r="A15" s="9" t="s">
        <v>23</v>
      </c>
      <c r="B15" s="18" t="s">
        <v>19</v>
      </c>
      <c r="C15" s="14"/>
      <c r="D15" s="9"/>
      <c r="E15" s="14"/>
    </row>
    <row r="16" spans="1:5" ht="19.5" customHeight="1" x14ac:dyDescent="0.25">
      <c r="A16" s="9" t="s">
        <v>24</v>
      </c>
      <c r="B16" s="18" t="s">
        <v>20</v>
      </c>
      <c r="C16" s="14"/>
      <c r="D16" s="9"/>
      <c r="E16" s="14"/>
    </row>
    <row r="17" spans="1:5" ht="20.25" customHeight="1" x14ac:dyDescent="0.25">
      <c r="A17" s="9" t="s">
        <v>25</v>
      </c>
      <c r="B17" s="18" t="s">
        <v>21</v>
      </c>
      <c r="C17" s="14" t="s">
        <v>47</v>
      </c>
      <c r="D17" s="9">
        <v>3.2</v>
      </c>
      <c r="E17" s="14">
        <f t="shared" si="0"/>
        <v>403.20000000000005</v>
      </c>
    </row>
    <row r="18" spans="1:5" ht="20.25" customHeight="1" x14ac:dyDescent="0.25">
      <c r="A18" s="9" t="s">
        <v>26</v>
      </c>
      <c r="B18" s="18" t="s">
        <v>35</v>
      </c>
      <c r="C18" s="14" t="s">
        <v>47</v>
      </c>
      <c r="D18" s="9"/>
      <c r="E18" s="14"/>
    </row>
    <row r="19" spans="1:5" ht="30.75" customHeight="1" x14ac:dyDescent="0.25">
      <c r="A19" s="9" t="s">
        <v>27</v>
      </c>
      <c r="B19" s="16" t="s">
        <v>28</v>
      </c>
      <c r="C19" s="14" t="s">
        <v>47</v>
      </c>
      <c r="D19" s="9">
        <v>0.17</v>
      </c>
      <c r="E19" s="14">
        <f t="shared" si="0"/>
        <v>21.42</v>
      </c>
    </row>
    <row r="20" spans="1:5" ht="29.25" customHeight="1" x14ac:dyDescent="0.25">
      <c r="A20" s="9" t="s">
        <v>30</v>
      </c>
      <c r="B20" s="16" t="s">
        <v>29</v>
      </c>
      <c r="C20" s="14" t="s">
        <v>47</v>
      </c>
      <c r="D20" s="9">
        <f>SUM(D21:D24)</f>
        <v>1.39</v>
      </c>
      <c r="E20" s="14">
        <f t="shared" si="0"/>
        <v>175.14</v>
      </c>
    </row>
    <row r="21" spans="1:5" ht="20.25" customHeight="1" x14ac:dyDescent="0.25">
      <c r="A21" s="9"/>
      <c r="B21" s="18" t="s">
        <v>31</v>
      </c>
      <c r="C21" s="14" t="s">
        <v>47</v>
      </c>
      <c r="D21" s="9">
        <v>0.33</v>
      </c>
      <c r="E21" s="14">
        <f t="shared" si="0"/>
        <v>41.580000000000005</v>
      </c>
    </row>
    <row r="22" spans="1:5" ht="19.5" customHeight="1" x14ac:dyDescent="0.25">
      <c r="A22" s="9"/>
      <c r="B22" s="18" t="s">
        <v>32</v>
      </c>
      <c r="C22" s="14" t="s">
        <v>47</v>
      </c>
      <c r="D22" s="9">
        <v>0.35</v>
      </c>
      <c r="E22" s="14">
        <f t="shared" si="0"/>
        <v>44.099999999999994</v>
      </c>
    </row>
    <row r="23" spans="1:5" ht="19.5" customHeight="1" x14ac:dyDescent="0.25">
      <c r="A23" s="9"/>
      <c r="B23" s="18" t="s">
        <v>33</v>
      </c>
      <c r="C23" s="14" t="s">
        <v>47</v>
      </c>
      <c r="D23" s="14">
        <v>0.6</v>
      </c>
      <c r="E23" s="14">
        <f t="shared" si="0"/>
        <v>75.599999999999994</v>
      </c>
    </row>
    <row r="24" spans="1:5" ht="20.25" customHeight="1" x14ac:dyDescent="0.25">
      <c r="A24" s="9"/>
      <c r="B24" s="18" t="s">
        <v>34</v>
      </c>
      <c r="C24" s="14" t="s">
        <v>47</v>
      </c>
      <c r="D24" s="9">
        <v>0.11</v>
      </c>
      <c r="E24" s="14">
        <f t="shared" si="0"/>
        <v>13.86</v>
      </c>
    </row>
    <row r="25" spans="1:5" ht="18.75" customHeight="1" x14ac:dyDescent="0.25">
      <c r="A25" s="9" t="s">
        <v>37</v>
      </c>
      <c r="B25" s="18" t="s">
        <v>36</v>
      </c>
      <c r="C25" s="14"/>
      <c r="D25" s="9"/>
      <c r="E25" s="9"/>
    </row>
    <row r="26" spans="1:5" ht="19.5" customHeight="1" x14ac:dyDescent="0.25">
      <c r="A26" s="20" t="s">
        <v>38</v>
      </c>
      <c r="B26" s="21"/>
      <c r="C26" s="22"/>
      <c r="D26" s="3">
        <f>D6+D8+D9+D10+D13+D14+D15+D16+D17+D18+D19+D20</f>
        <v>10.209999999999999</v>
      </c>
      <c r="E26" s="3">
        <f>(E6+E8+E9+E10+E13+E14+E15+E16+E17+E18+E19+E20)*12</f>
        <v>15437.52</v>
      </c>
    </row>
    <row r="27" spans="1:5" x14ac:dyDescent="0.25">
      <c r="A27" s="1"/>
      <c r="B27" s="1"/>
      <c r="C27" s="1"/>
    </row>
    <row r="28" spans="1:5" ht="44.2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6:C26"/>
    <mergeCell ref="A7:C7"/>
    <mergeCell ref="A2:E2"/>
    <mergeCell ref="A3:E3"/>
    <mergeCell ref="A12:E12"/>
  </mergeCells>
  <printOptions horizontalCentered="1"/>
  <pageMargins left="0.78740157480314965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9" zoomScaleNormal="100" workbookViewId="0">
      <selection activeCell="D26" sqref="D26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26" t="s">
        <v>1</v>
      </c>
      <c r="B2" s="26"/>
      <c r="C2" s="26"/>
      <c r="D2" s="26"/>
      <c r="E2" s="26"/>
    </row>
    <row r="3" spans="1:5" ht="21" customHeight="1" x14ac:dyDescent="0.25">
      <c r="A3" s="27" t="s">
        <v>57</v>
      </c>
      <c r="B3" s="27"/>
      <c r="C3" s="27"/>
      <c r="D3" s="27"/>
      <c r="E3" s="27"/>
    </row>
    <row r="4" spans="1:5" ht="28.5" customHeight="1" x14ac:dyDescent="0.25">
      <c r="A4" s="1"/>
      <c r="B4" s="1"/>
      <c r="C4" s="1"/>
      <c r="D4" s="1" t="s">
        <v>42</v>
      </c>
      <c r="E4" s="1">
        <v>1821.6</v>
      </c>
    </row>
    <row r="5" spans="1:5" ht="59.25" customHeight="1" x14ac:dyDescent="0.25">
      <c r="A5" s="5"/>
      <c r="B5" s="10" t="s">
        <v>41</v>
      </c>
      <c r="C5" s="19" t="s">
        <v>3</v>
      </c>
      <c r="D5" s="10" t="s">
        <v>2</v>
      </c>
      <c r="E5" s="15" t="s">
        <v>0</v>
      </c>
    </row>
    <row r="6" spans="1:5" ht="27" customHeight="1" x14ac:dyDescent="0.25">
      <c r="A6" s="6" t="s">
        <v>4</v>
      </c>
      <c r="B6" s="16" t="s">
        <v>10</v>
      </c>
      <c r="C6" s="12" t="s">
        <v>43</v>
      </c>
      <c r="D6" s="3">
        <v>4.5</v>
      </c>
      <c r="E6" s="13">
        <f>D6*E4</f>
        <v>8197.1999999999989</v>
      </c>
    </row>
    <row r="7" spans="1:5" ht="17.25" customHeight="1" x14ac:dyDescent="0.25">
      <c r="A7" s="23" t="s">
        <v>5</v>
      </c>
      <c r="B7" s="24"/>
      <c r="C7" s="25"/>
      <c r="D7" s="11"/>
      <c r="E7" s="11"/>
    </row>
    <row r="8" spans="1:5" ht="142.5" customHeight="1" x14ac:dyDescent="0.25">
      <c r="A8" s="9" t="s">
        <v>7</v>
      </c>
      <c r="B8" s="17" t="s">
        <v>6</v>
      </c>
      <c r="C8" s="9" t="s">
        <v>44</v>
      </c>
      <c r="D8" s="3">
        <v>0.17</v>
      </c>
      <c r="E8" s="13">
        <f>D8*E4</f>
        <v>309.67200000000003</v>
      </c>
    </row>
    <row r="9" spans="1:5" ht="20.25" customHeight="1" x14ac:dyDescent="0.25">
      <c r="A9" s="9" t="s">
        <v>9</v>
      </c>
      <c r="B9" s="9" t="s">
        <v>8</v>
      </c>
      <c r="C9" s="2"/>
      <c r="D9" s="11"/>
      <c r="E9" s="11"/>
    </row>
    <row r="10" spans="1:5" ht="69.75" customHeight="1" x14ac:dyDescent="0.25">
      <c r="A10" s="9" t="s">
        <v>11</v>
      </c>
      <c r="B10" s="17" t="s">
        <v>12</v>
      </c>
      <c r="C10" s="14" t="s">
        <v>45</v>
      </c>
      <c r="D10" s="3">
        <v>2.94</v>
      </c>
      <c r="E10" s="13">
        <f>D10*E4</f>
        <v>5355.5039999999999</v>
      </c>
    </row>
    <row r="11" spans="1:5" ht="18" customHeight="1" x14ac:dyDescent="0.25">
      <c r="A11" s="9" t="s">
        <v>13</v>
      </c>
      <c r="B11" s="9" t="s">
        <v>14</v>
      </c>
      <c r="C11" s="7"/>
      <c r="D11" s="8"/>
      <c r="E11" s="8"/>
    </row>
    <row r="12" spans="1:5" ht="18.75" customHeight="1" x14ac:dyDescent="0.25">
      <c r="A12" s="23" t="s">
        <v>15</v>
      </c>
      <c r="B12" s="24"/>
      <c r="C12" s="24"/>
      <c r="D12" s="24"/>
      <c r="E12" s="25"/>
    </row>
    <row r="13" spans="1:5" ht="55.5" customHeight="1" x14ac:dyDescent="0.25">
      <c r="A13" s="9" t="s">
        <v>16</v>
      </c>
      <c r="B13" s="16" t="s">
        <v>17</v>
      </c>
      <c r="C13" s="14" t="s">
        <v>46</v>
      </c>
      <c r="D13" s="9">
        <v>0.05</v>
      </c>
      <c r="E13" s="9">
        <f>D13*$E$4</f>
        <v>91.08</v>
      </c>
    </row>
    <row r="14" spans="1:5" ht="20.25" customHeight="1" x14ac:dyDescent="0.25">
      <c r="A14" s="9" t="s">
        <v>22</v>
      </c>
      <c r="B14" s="18" t="s">
        <v>18</v>
      </c>
      <c r="C14" s="14" t="s">
        <v>47</v>
      </c>
      <c r="D14" s="9">
        <v>0.48</v>
      </c>
      <c r="E14" s="14">
        <f t="shared" ref="E14:E24" si="0">D14*$E$4</f>
        <v>874.36799999999994</v>
      </c>
    </row>
    <row r="15" spans="1:5" ht="19.5" customHeight="1" x14ac:dyDescent="0.25">
      <c r="A15" s="9" t="s">
        <v>23</v>
      </c>
      <c r="B15" s="18" t="s">
        <v>19</v>
      </c>
      <c r="C15" s="14"/>
      <c r="D15" s="9"/>
      <c r="E15" s="14"/>
    </row>
    <row r="16" spans="1:5" ht="19.5" customHeight="1" x14ac:dyDescent="0.25">
      <c r="A16" s="9" t="s">
        <v>24</v>
      </c>
      <c r="B16" s="18" t="s">
        <v>20</v>
      </c>
      <c r="C16" s="14"/>
      <c r="D16" s="9"/>
      <c r="E16" s="14"/>
    </row>
    <row r="17" spans="1:5" ht="20.25" customHeight="1" x14ac:dyDescent="0.25">
      <c r="A17" s="9" t="s">
        <v>25</v>
      </c>
      <c r="B17" s="18" t="s">
        <v>21</v>
      </c>
      <c r="C17" s="14" t="s">
        <v>47</v>
      </c>
      <c r="D17" s="9">
        <v>3.2</v>
      </c>
      <c r="E17" s="14">
        <f t="shared" si="0"/>
        <v>5829.12</v>
      </c>
    </row>
    <row r="18" spans="1:5" ht="20.25" customHeight="1" x14ac:dyDescent="0.25">
      <c r="A18" s="9" t="s">
        <v>26</v>
      </c>
      <c r="B18" s="18" t="s">
        <v>35</v>
      </c>
      <c r="C18" s="14" t="s">
        <v>47</v>
      </c>
      <c r="D18" s="9"/>
      <c r="E18" s="14"/>
    </row>
    <row r="19" spans="1:5" ht="30.75" customHeight="1" x14ac:dyDescent="0.25">
      <c r="A19" s="9" t="s">
        <v>27</v>
      </c>
      <c r="B19" s="16" t="s">
        <v>28</v>
      </c>
      <c r="C19" s="14" t="s">
        <v>47</v>
      </c>
      <c r="D19" s="9">
        <v>0.17</v>
      </c>
      <c r="E19" s="14">
        <f t="shared" si="0"/>
        <v>309.67200000000003</v>
      </c>
    </row>
    <row r="20" spans="1:5" ht="29.25" customHeight="1" x14ac:dyDescent="0.25">
      <c r="A20" s="9" t="s">
        <v>30</v>
      </c>
      <c r="B20" s="16" t="s">
        <v>29</v>
      </c>
      <c r="C20" s="14" t="s">
        <v>47</v>
      </c>
      <c r="D20" s="9">
        <f>SUM(D21:D24)</f>
        <v>1.39</v>
      </c>
      <c r="E20" s="14">
        <f t="shared" si="0"/>
        <v>2532.0239999999999</v>
      </c>
    </row>
    <row r="21" spans="1:5" ht="20.25" customHeight="1" x14ac:dyDescent="0.25">
      <c r="A21" s="9"/>
      <c r="B21" s="18" t="s">
        <v>31</v>
      </c>
      <c r="C21" s="14" t="s">
        <v>47</v>
      </c>
      <c r="D21" s="9">
        <v>0.33</v>
      </c>
      <c r="E21" s="14">
        <f t="shared" si="0"/>
        <v>601.12800000000004</v>
      </c>
    </row>
    <row r="22" spans="1:5" ht="19.5" customHeight="1" x14ac:dyDescent="0.25">
      <c r="A22" s="9"/>
      <c r="B22" s="18" t="s">
        <v>32</v>
      </c>
      <c r="C22" s="14" t="s">
        <v>47</v>
      </c>
      <c r="D22" s="9">
        <v>0.35</v>
      </c>
      <c r="E22" s="14">
        <f t="shared" si="0"/>
        <v>637.55999999999995</v>
      </c>
    </row>
    <row r="23" spans="1:5" ht="19.5" customHeight="1" x14ac:dyDescent="0.25">
      <c r="A23" s="9"/>
      <c r="B23" s="18" t="s">
        <v>33</v>
      </c>
      <c r="C23" s="14" t="s">
        <v>47</v>
      </c>
      <c r="D23" s="14">
        <v>0.6</v>
      </c>
      <c r="E23" s="14">
        <f t="shared" si="0"/>
        <v>1092.9599999999998</v>
      </c>
    </row>
    <row r="24" spans="1:5" ht="20.25" customHeight="1" x14ac:dyDescent="0.25">
      <c r="A24" s="9"/>
      <c r="B24" s="18" t="s">
        <v>34</v>
      </c>
      <c r="C24" s="14" t="s">
        <v>47</v>
      </c>
      <c r="D24" s="9">
        <v>0.11</v>
      </c>
      <c r="E24" s="14">
        <f t="shared" si="0"/>
        <v>200.376</v>
      </c>
    </row>
    <row r="25" spans="1:5" ht="18.75" customHeight="1" x14ac:dyDescent="0.25">
      <c r="A25" s="9" t="s">
        <v>37</v>
      </c>
      <c r="B25" s="18" t="s">
        <v>36</v>
      </c>
      <c r="C25" s="14"/>
      <c r="D25" s="9"/>
      <c r="E25" s="9"/>
    </row>
    <row r="26" spans="1:5" ht="19.5" customHeight="1" x14ac:dyDescent="0.25">
      <c r="A26" s="20" t="s">
        <v>38</v>
      </c>
      <c r="B26" s="21"/>
      <c r="C26" s="22"/>
      <c r="D26" s="13">
        <f>D6+D8+D9+D10+D13+D14+D15+D16+D17+D18+D19+D20</f>
        <v>12.9</v>
      </c>
      <c r="E26" s="3">
        <f>(E6+E8+E9+E10+E13+E14+E15+E16+E17+E18+E19+E20)*12</f>
        <v>281983.68</v>
      </c>
    </row>
    <row r="27" spans="1:5" x14ac:dyDescent="0.25">
      <c r="A27" s="1"/>
      <c r="B27" s="1"/>
      <c r="C27" s="1"/>
    </row>
    <row r="28" spans="1:5" ht="28.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9" zoomScaleNormal="100" workbookViewId="0">
      <selection activeCell="C23" sqref="C23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26" t="s">
        <v>1</v>
      </c>
      <c r="B2" s="26"/>
      <c r="C2" s="26"/>
      <c r="D2" s="26"/>
      <c r="E2" s="26"/>
    </row>
    <row r="3" spans="1:5" ht="21" customHeight="1" x14ac:dyDescent="0.25">
      <c r="A3" s="27" t="s">
        <v>58</v>
      </c>
      <c r="B3" s="27"/>
      <c r="C3" s="27"/>
      <c r="D3" s="27"/>
      <c r="E3" s="27"/>
    </row>
    <row r="4" spans="1:5" ht="28.5" customHeight="1" x14ac:dyDescent="0.25">
      <c r="A4" s="1"/>
      <c r="B4" s="1"/>
      <c r="C4" s="1"/>
      <c r="D4" s="1" t="s">
        <v>42</v>
      </c>
      <c r="E4" s="1">
        <v>1784.4</v>
      </c>
    </row>
    <row r="5" spans="1:5" ht="59.25" customHeight="1" x14ac:dyDescent="0.25">
      <c r="A5" s="5"/>
      <c r="B5" s="10" t="s">
        <v>41</v>
      </c>
      <c r="C5" s="19" t="s">
        <v>3</v>
      </c>
      <c r="D5" s="10" t="s">
        <v>2</v>
      </c>
      <c r="E5" s="15" t="s">
        <v>0</v>
      </c>
    </row>
    <row r="6" spans="1:5" ht="27" customHeight="1" x14ac:dyDescent="0.25">
      <c r="A6" s="6" t="s">
        <v>4</v>
      </c>
      <c r="B6" s="16" t="s">
        <v>10</v>
      </c>
      <c r="C6" s="12" t="s">
        <v>43</v>
      </c>
      <c r="D6" s="3">
        <v>4.5</v>
      </c>
      <c r="E6" s="13">
        <f>D6*E4</f>
        <v>8029.8</v>
      </c>
    </row>
    <row r="7" spans="1:5" ht="17.25" customHeight="1" x14ac:dyDescent="0.25">
      <c r="A7" s="23" t="s">
        <v>5</v>
      </c>
      <c r="B7" s="24"/>
      <c r="C7" s="25"/>
      <c r="D7" s="11"/>
      <c r="E7" s="11"/>
    </row>
    <row r="8" spans="1:5" ht="142.5" customHeight="1" x14ac:dyDescent="0.25">
      <c r="A8" s="9" t="s">
        <v>7</v>
      </c>
      <c r="B8" s="17" t="s">
        <v>6</v>
      </c>
      <c r="C8" s="9" t="s">
        <v>44</v>
      </c>
      <c r="D8" s="3">
        <v>0.17</v>
      </c>
      <c r="E8" s="13">
        <f>D8*E4</f>
        <v>303.34800000000001</v>
      </c>
    </row>
    <row r="9" spans="1:5" ht="20.25" customHeight="1" x14ac:dyDescent="0.25">
      <c r="A9" s="9" t="s">
        <v>9</v>
      </c>
      <c r="B9" s="9" t="s">
        <v>8</v>
      </c>
      <c r="C9" s="2"/>
      <c r="D9" s="11"/>
      <c r="E9" s="11"/>
    </row>
    <row r="10" spans="1:5" ht="69.75" customHeight="1" x14ac:dyDescent="0.25">
      <c r="A10" s="9" t="s">
        <v>11</v>
      </c>
      <c r="B10" s="17" t="s">
        <v>12</v>
      </c>
      <c r="C10" s="14" t="s">
        <v>45</v>
      </c>
      <c r="D10" s="3">
        <v>2.94</v>
      </c>
      <c r="E10" s="13">
        <f>D10*E4</f>
        <v>5246.1360000000004</v>
      </c>
    </row>
    <row r="11" spans="1:5" ht="18" customHeight="1" x14ac:dyDescent="0.25">
      <c r="A11" s="9" t="s">
        <v>13</v>
      </c>
      <c r="B11" s="9" t="s">
        <v>14</v>
      </c>
      <c r="C11" s="7"/>
      <c r="D11" s="8"/>
      <c r="E11" s="8"/>
    </row>
    <row r="12" spans="1:5" ht="18.75" customHeight="1" x14ac:dyDescent="0.25">
      <c r="A12" s="23" t="s">
        <v>15</v>
      </c>
      <c r="B12" s="24"/>
      <c r="C12" s="24"/>
      <c r="D12" s="24"/>
      <c r="E12" s="25"/>
    </row>
    <row r="13" spans="1:5" ht="55.5" customHeight="1" x14ac:dyDescent="0.25">
      <c r="A13" s="9" t="s">
        <v>16</v>
      </c>
      <c r="B13" s="16" t="s">
        <v>17</v>
      </c>
      <c r="C13" s="14" t="s">
        <v>46</v>
      </c>
      <c r="D13" s="9">
        <v>0.05</v>
      </c>
      <c r="E13" s="9">
        <f>D13*$E$4</f>
        <v>89.220000000000013</v>
      </c>
    </row>
    <row r="14" spans="1:5" ht="20.25" customHeight="1" x14ac:dyDescent="0.25">
      <c r="A14" s="9" t="s">
        <v>22</v>
      </c>
      <c r="B14" s="18" t="s">
        <v>18</v>
      </c>
      <c r="C14" s="14" t="s">
        <v>47</v>
      </c>
      <c r="D14" s="9">
        <v>0.48</v>
      </c>
      <c r="E14" s="14">
        <f t="shared" ref="E14:E24" si="0">D14*$E$4</f>
        <v>856.51200000000006</v>
      </c>
    </row>
    <row r="15" spans="1:5" ht="19.5" customHeight="1" x14ac:dyDescent="0.25">
      <c r="A15" s="9" t="s">
        <v>23</v>
      </c>
      <c r="B15" s="18" t="s">
        <v>19</v>
      </c>
      <c r="C15" s="14"/>
      <c r="D15" s="9"/>
      <c r="E15" s="14"/>
    </row>
    <row r="16" spans="1:5" ht="19.5" customHeight="1" x14ac:dyDescent="0.25">
      <c r="A16" s="9" t="s">
        <v>24</v>
      </c>
      <c r="B16" s="18" t="s">
        <v>20</v>
      </c>
      <c r="C16" s="14"/>
      <c r="D16" s="9"/>
      <c r="E16" s="14"/>
    </row>
    <row r="17" spans="1:5" ht="20.25" customHeight="1" x14ac:dyDescent="0.25">
      <c r="A17" s="9" t="s">
        <v>25</v>
      </c>
      <c r="B17" s="18" t="s">
        <v>21</v>
      </c>
      <c r="C17" s="14" t="s">
        <v>47</v>
      </c>
      <c r="D17" s="9">
        <v>3.2</v>
      </c>
      <c r="E17" s="14">
        <f t="shared" si="0"/>
        <v>5710.0800000000008</v>
      </c>
    </row>
    <row r="18" spans="1:5" ht="20.25" customHeight="1" x14ac:dyDescent="0.25">
      <c r="A18" s="9" t="s">
        <v>26</v>
      </c>
      <c r="B18" s="18" t="s">
        <v>35</v>
      </c>
      <c r="C18" s="14" t="s">
        <v>47</v>
      </c>
      <c r="D18" s="9"/>
      <c r="E18" s="14"/>
    </row>
    <row r="19" spans="1:5" ht="30.75" customHeight="1" x14ac:dyDescent="0.25">
      <c r="A19" s="9" t="s">
        <v>27</v>
      </c>
      <c r="B19" s="16" t="s">
        <v>28</v>
      </c>
      <c r="C19" s="14" t="s">
        <v>47</v>
      </c>
      <c r="D19" s="9">
        <v>0.17</v>
      </c>
      <c r="E19" s="14">
        <f t="shared" si="0"/>
        <v>303.34800000000001</v>
      </c>
    </row>
    <row r="20" spans="1:5" ht="29.25" customHeight="1" x14ac:dyDescent="0.25">
      <c r="A20" s="9" t="s">
        <v>30</v>
      </c>
      <c r="B20" s="16" t="s">
        <v>29</v>
      </c>
      <c r="C20" s="14" t="s">
        <v>47</v>
      </c>
      <c r="D20" s="9">
        <f>SUM(D21:D24)</f>
        <v>1.39</v>
      </c>
      <c r="E20" s="14">
        <f t="shared" si="0"/>
        <v>2480.3159999999998</v>
      </c>
    </row>
    <row r="21" spans="1:5" ht="20.25" customHeight="1" x14ac:dyDescent="0.25">
      <c r="A21" s="9"/>
      <c r="B21" s="18" t="s">
        <v>31</v>
      </c>
      <c r="C21" s="14" t="s">
        <v>47</v>
      </c>
      <c r="D21" s="9">
        <v>0.33</v>
      </c>
      <c r="E21" s="14">
        <f t="shared" si="0"/>
        <v>588.85200000000009</v>
      </c>
    </row>
    <row r="22" spans="1:5" ht="19.5" customHeight="1" x14ac:dyDescent="0.25">
      <c r="A22" s="9"/>
      <c r="B22" s="18" t="s">
        <v>32</v>
      </c>
      <c r="C22" s="14" t="s">
        <v>47</v>
      </c>
      <c r="D22" s="9">
        <v>0.35</v>
      </c>
      <c r="E22" s="14">
        <f t="shared" si="0"/>
        <v>624.54</v>
      </c>
    </row>
    <row r="23" spans="1:5" ht="19.5" customHeight="1" x14ac:dyDescent="0.25">
      <c r="A23" s="9"/>
      <c r="B23" s="18" t="s">
        <v>33</v>
      </c>
      <c r="C23" s="14" t="s">
        <v>47</v>
      </c>
      <c r="D23" s="14">
        <v>0.6</v>
      </c>
      <c r="E23" s="14">
        <f t="shared" si="0"/>
        <v>1070.6400000000001</v>
      </c>
    </row>
    <row r="24" spans="1:5" ht="20.25" customHeight="1" x14ac:dyDescent="0.25">
      <c r="A24" s="9"/>
      <c r="B24" s="18" t="s">
        <v>34</v>
      </c>
      <c r="C24" s="14" t="s">
        <v>47</v>
      </c>
      <c r="D24" s="9">
        <v>0.11</v>
      </c>
      <c r="E24" s="14">
        <f t="shared" si="0"/>
        <v>196.28400000000002</v>
      </c>
    </row>
    <row r="25" spans="1:5" ht="18.75" customHeight="1" x14ac:dyDescent="0.25">
      <c r="A25" s="9" t="s">
        <v>37</v>
      </c>
      <c r="B25" s="18" t="s">
        <v>36</v>
      </c>
      <c r="C25" s="14"/>
      <c r="D25" s="9"/>
      <c r="E25" s="9"/>
    </row>
    <row r="26" spans="1:5" ht="19.5" customHeight="1" x14ac:dyDescent="0.25">
      <c r="A26" s="20" t="s">
        <v>38</v>
      </c>
      <c r="B26" s="21"/>
      <c r="C26" s="22"/>
      <c r="D26" s="13">
        <f>D6+D8+D9+D10+D13+D14+D15+D16+D17+D18+D19+D20</f>
        <v>12.9</v>
      </c>
      <c r="E26" s="3">
        <f>(E6+E8+E9+E10+E13+E14+E15+E16+E17+E18+E19+E20)*12</f>
        <v>276225.12</v>
      </c>
    </row>
    <row r="27" spans="1:5" x14ac:dyDescent="0.25">
      <c r="A27" s="1"/>
      <c r="B27" s="1"/>
      <c r="C27" s="1"/>
    </row>
    <row r="28" spans="1:5" ht="28.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9" zoomScaleNormal="100" workbookViewId="0">
      <selection activeCell="D30" sqref="D30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26" t="s">
        <v>1</v>
      </c>
      <c r="B2" s="26"/>
      <c r="C2" s="26"/>
      <c r="D2" s="26"/>
      <c r="E2" s="26"/>
    </row>
    <row r="3" spans="1:5" ht="21" customHeight="1" x14ac:dyDescent="0.25">
      <c r="A3" s="27" t="s">
        <v>59</v>
      </c>
      <c r="B3" s="27"/>
      <c r="C3" s="27"/>
      <c r="D3" s="27"/>
      <c r="E3" s="27"/>
    </row>
    <row r="4" spans="1:5" ht="28.5" customHeight="1" x14ac:dyDescent="0.25">
      <c r="A4" s="1"/>
      <c r="B4" s="1"/>
      <c r="C4" s="1"/>
      <c r="D4" s="1" t="s">
        <v>42</v>
      </c>
      <c r="E4" s="1">
        <v>1794.9</v>
      </c>
    </row>
    <row r="5" spans="1:5" ht="59.25" customHeight="1" x14ac:dyDescent="0.25">
      <c r="A5" s="5"/>
      <c r="B5" s="10" t="s">
        <v>41</v>
      </c>
      <c r="C5" s="19" t="s">
        <v>3</v>
      </c>
      <c r="D5" s="10" t="s">
        <v>2</v>
      </c>
      <c r="E5" s="15" t="s">
        <v>0</v>
      </c>
    </row>
    <row r="6" spans="1:5" ht="27" customHeight="1" x14ac:dyDescent="0.25">
      <c r="A6" s="6" t="s">
        <v>4</v>
      </c>
      <c r="B6" s="16" t="s">
        <v>10</v>
      </c>
      <c r="C6" s="12" t="s">
        <v>43</v>
      </c>
      <c r="D6" s="3">
        <v>4.5</v>
      </c>
      <c r="E6" s="13">
        <f>D6*E4</f>
        <v>8077.05</v>
      </c>
    </row>
    <row r="7" spans="1:5" ht="17.25" customHeight="1" x14ac:dyDescent="0.25">
      <c r="A7" s="23" t="s">
        <v>5</v>
      </c>
      <c r="B7" s="24"/>
      <c r="C7" s="25"/>
      <c r="D7" s="11"/>
      <c r="E7" s="11"/>
    </row>
    <row r="8" spans="1:5" ht="142.5" customHeight="1" x14ac:dyDescent="0.25">
      <c r="A8" s="9" t="s">
        <v>7</v>
      </c>
      <c r="B8" s="17" t="s">
        <v>6</v>
      </c>
      <c r="C8" s="9" t="s">
        <v>44</v>
      </c>
      <c r="D8" s="3">
        <v>0.17</v>
      </c>
      <c r="E8" s="13">
        <f>D8*E4</f>
        <v>305.13300000000004</v>
      </c>
    </row>
    <row r="9" spans="1:5" ht="20.25" customHeight="1" x14ac:dyDescent="0.25">
      <c r="A9" s="9" t="s">
        <v>9</v>
      </c>
      <c r="B9" s="9" t="s">
        <v>8</v>
      </c>
      <c r="C9" s="2"/>
      <c r="D9" s="11"/>
      <c r="E9" s="11"/>
    </row>
    <row r="10" spans="1:5" ht="69.75" customHeight="1" x14ac:dyDescent="0.25">
      <c r="A10" s="9" t="s">
        <v>11</v>
      </c>
      <c r="B10" s="17" t="s">
        <v>12</v>
      </c>
      <c r="C10" s="14" t="s">
        <v>45</v>
      </c>
      <c r="D10" s="3">
        <v>2.94</v>
      </c>
      <c r="E10" s="13">
        <f>D10*E4</f>
        <v>5277.0060000000003</v>
      </c>
    </row>
    <row r="11" spans="1:5" ht="18" customHeight="1" x14ac:dyDescent="0.25">
      <c r="A11" s="9" t="s">
        <v>13</v>
      </c>
      <c r="B11" s="9" t="s">
        <v>14</v>
      </c>
      <c r="C11" s="7"/>
      <c r="D11" s="8"/>
      <c r="E11" s="8"/>
    </row>
    <row r="12" spans="1:5" ht="18.75" customHeight="1" x14ac:dyDescent="0.25">
      <c r="A12" s="23" t="s">
        <v>15</v>
      </c>
      <c r="B12" s="24"/>
      <c r="C12" s="24"/>
      <c r="D12" s="24"/>
      <c r="E12" s="25"/>
    </row>
    <row r="13" spans="1:5" ht="55.5" customHeight="1" x14ac:dyDescent="0.25">
      <c r="A13" s="9" t="s">
        <v>16</v>
      </c>
      <c r="B13" s="16" t="s">
        <v>17</v>
      </c>
      <c r="C13" s="14" t="s">
        <v>46</v>
      </c>
      <c r="D13" s="9">
        <v>0.05</v>
      </c>
      <c r="E13" s="9">
        <f>D13*$E$4</f>
        <v>89.745000000000005</v>
      </c>
    </row>
    <row r="14" spans="1:5" ht="20.25" customHeight="1" x14ac:dyDescent="0.25">
      <c r="A14" s="9" t="s">
        <v>22</v>
      </c>
      <c r="B14" s="18" t="s">
        <v>18</v>
      </c>
      <c r="C14" s="14" t="s">
        <v>47</v>
      </c>
      <c r="D14" s="9">
        <v>0.48</v>
      </c>
      <c r="E14" s="14">
        <f t="shared" ref="E14:E24" si="0">D14*$E$4</f>
        <v>861.55200000000002</v>
      </c>
    </row>
    <row r="15" spans="1:5" ht="19.5" customHeight="1" x14ac:dyDescent="0.25">
      <c r="A15" s="9" t="s">
        <v>23</v>
      </c>
      <c r="B15" s="18" t="s">
        <v>19</v>
      </c>
      <c r="C15" s="14"/>
      <c r="D15" s="9"/>
      <c r="E15" s="14"/>
    </row>
    <row r="16" spans="1:5" ht="19.5" customHeight="1" x14ac:dyDescent="0.25">
      <c r="A16" s="9" t="s">
        <v>24</v>
      </c>
      <c r="B16" s="18" t="s">
        <v>20</v>
      </c>
      <c r="C16" s="14"/>
      <c r="D16" s="9"/>
      <c r="E16" s="14"/>
    </row>
    <row r="17" spans="1:5" ht="20.25" customHeight="1" x14ac:dyDescent="0.25">
      <c r="A17" s="9" t="s">
        <v>25</v>
      </c>
      <c r="B17" s="18" t="s">
        <v>21</v>
      </c>
      <c r="C17" s="14" t="s">
        <v>47</v>
      </c>
      <c r="D17" s="9">
        <v>3.2</v>
      </c>
      <c r="E17" s="14">
        <f t="shared" si="0"/>
        <v>5743.68</v>
      </c>
    </row>
    <row r="18" spans="1:5" ht="20.25" customHeight="1" x14ac:dyDescent="0.25">
      <c r="A18" s="9" t="s">
        <v>26</v>
      </c>
      <c r="B18" s="18" t="s">
        <v>35</v>
      </c>
      <c r="C18" s="14" t="s">
        <v>47</v>
      </c>
      <c r="D18" s="9"/>
      <c r="E18" s="14"/>
    </row>
    <row r="19" spans="1:5" ht="30.75" customHeight="1" x14ac:dyDescent="0.25">
      <c r="A19" s="9" t="s">
        <v>27</v>
      </c>
      <c r="B19" s="16" t="s">
        <v>28</v>
      </c>
      <c r="C19" s="14" t="s">
        <v>47</v>
      </c>
      <c r="D19" s="9">
        <v>0.17</v>
      </c>
      <c r="E19" s="14">
        <f t="shared" si="0"/>
        <v>305.13300000000004</v>
      </c>
    </row>
    <row r="20" spans="1:5" ht="29.25" customHeight="1" x14ac:dyDescent="0.25">
      <c r="A20" s="9" t="s">
        <v>30</v>
      </c>
      <c r="B20" s="16" t="s">
        <v>29</v>
      </c>
      <c r="C20" s="14" t="s">
        <v>47</v>
      </c>
      <c r="D20" s="9">
        <f>SUM(D21:D24)</f>
        <v>1.39</v>
      </c>
      <c r="E20" s="14">
        <f t="shared" si="0"/>
        <v>2494.9110000000001</v>
      </c>
    </row>
    <row r="21" spans="1:5" ht="20.25" customHeight="1" x14ac:dyDescent="0.25">
      <c r="A21" s="9"/>
      <c r="B21" s="18" t="s">
        <v>31</v>
      </c>
      <c r="C21" s="14" t="s">
        <v>47</v>
      </c>
      <c r="D21" s="9">
        <v>0.33</v>
      </c>
      <c r="E21" s="14">
        <f t="shared" si="0"/>
        <v>592.31700000000001</v>
      </c>
    </row>
    <row r="22" spans="1:5" ht="19.5" customHeight="1" x14ac:dyDescent="0.25">
      <c r="A22" s="9"/>
      <c r="B22" s="18" t="s">
        <v>32</v>
      </c>
      <c r="C22" s="14" t="s">
        <v>47</v>
      </c>
      <c r="D22" s="9">
        <v>0.35</v>
      </c>
      <c r="E22" s="14">
        <f t="shared" si="0"/>
        <v>628.21500000000003</v>
      </c>
    </row>
    <row r="23" spans="1:5" ht="19.5" customHeight="1" x14ac:dyDescent="0.25">
      <c r="A23" s="9"/>
      <c r="B23" s="18" t="s">
        <v>33</v>
      </c>
      <c r="C23" s="14" t="s">
        <v>47</v>
      </c>
      <c r="D23" s="14">
        <v>0.6</v>
      </c>
      <c r="E23" s="14">
        <f t="shared" si="0"/>
        <v>1076.94</v>
      </c>
    </row>
    <row r="24" spans="1:5" ht="20.25" customHeight="1" x14ac:dyDescent="0.25">
      <c r="A24" s="9"/>
      <c r="B24" s="18" t="s">
        <v>34</v>
      </c>
      <c r="C24" s="14" t="s">
        <v>47</v>
      </c>
      <c r="D24" s="9">
        <v>0.11</v>
      </c>
      <c r="E24" s="14">
        <f t="shared" si="0"/>
        <v>197.43900000000002</v>
      </c>
    </row>
    <row r="25" spans="1:5" ht="18.75" customHeight="1" x14ac:dyDescent="0.25">
      <c r="A25" s="9" t="s">
        <v>37</v>
      </c>
      <c r="B25" s="18" t="s">
        <v>36</v>
      </c>
      <c r="C25" s="14"/>
      <c r="D25" s="9"/>
      <c r="E25" s="9"/>
    </row>
    <row r="26" spans="1:5" ht="19.5" customHeight="1" x14ac:dyDescent="0.25">
      <c r="A26" s="20" t="s">
        <v>38</v>
      </c>
      <c r="B26" s="21"/>
      <c r="C26" s="22"/>
      <c r="D26" s="13">
        <f>D6+D8+D9+D10+D13+D14+D15+D16+D17+D18+D19+D20</f>
        <v>12.9</v>
      </c>
      <c r="E26" s="3">
        <f>(E6+E8+E9+E10+E13+E14+E15+E16+E17+E18+E19+E20)*12</f>
        <v>277850.52000000008</v>
      </c>
    </row>
    <row r="27" spans="1:5" x14ac:dyDescent="0.25">
      <c r="A27" s="1"/>
      <c r="B27" s="1"/>
      <c r="C27" s="1"/>
    </row>
    <row r="28" spans="1:5" ht="28.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view="pageLayout" topLeftCell="A13" zoomScaleNormal="100" workbookViewId="0">
      <selection activeCell="H20" sqref="H20"/>
    </sheetView>
  </sheetViews>
  <sheetFormatPr defaultRowHeight="15" x14ac:dyDescent="0.25"/>
  <cols>
    <col min="1" max="1" width="12.85546875" customWidth="1"/>
    <col min="2" max="2" width="39.5703125" customWidth="1"/>
    <col min="3" max="3" width="14.28515625" customWidth="1"/>
    <col min="4" max="5" width="16.5703125" customWidth="1"/>
  </cols>
  <sheetData>
    <row r="1" spans="1:5" x14ac:dyDescent="0.25">
      <c r="A1" s="1"/>
      <c r="B1" s="1"/>
      <c r="C1" s="1"/>
    </row>
    <row r="2" spans="1:5" ht="38.25" customHeight="1" x14ac:dyDescent="0.25">
      <c r="A2" s="26" t="s">
        <v>1</v>
      </c>
      <c r="B2" s="26"/>
      <c r="C2" s="26"/>
      <c r="D2" s="26"/>
      <c r="E2" s="26"/>
    </row>
    <row r="3" spans="1:5" ht="21" customHeight="1" x14ac:dyDescent="0.25">
      <c r="A3" s="27" t="s">
        <v>60</v>
      </c>
      <c r="B3" s="27"/>
      <c r="C3" s="27"/>
      <c r="D3" s="27"/>
      <c r="E3" s="27"/>
    </row>
    <row r="4" spans="1:5" ht="28.5" customHeight="1" x14ac:dyDescent="0.25">
      <c r="A4" s="1"/>
      <c r="B4" s="1"/>
      <c r="C4" s="1"/>
      <c r="D4" s="1" t="s">
        <v>42</v>
      </c>
      <c r="E4" s="1">
        <v>141.1</v>
      </c>
    </row>
    <row r="5" spans="1:5" ht="59.25" customHeight="1" x14ac:dyDescent="0.25">
      <c r="A5" s="5"/>
      <c r="B5" s="10" t="s">
        <v>41</v>
      </c>
      <c r="C5" s="19" t="s">
        <v>3</v>
      </c>
      <c r="D5" s="10" t="s">
        <v>2</v>
      </c>
      <c r="E5" s="15" t="s">
        <v>0</v>
      </c>
    </row>
    <row r="6" spans="1:5" ht="27" customHeight="1" x14ac:dyDescent="0.25">
      <c r="A6" s="6" t="s">
        <v>4</v>
      </c>
      <c r="B6" s="16" t="s">
        <v>10</v>
      </c>
      <c r="C6" s="12" t="s">
        <v>43</v>
      </c>
      <c r="D6" s="3">
        <v>4.5</v>
      </c>
      <c r="E6" s="13">
        <f>D6*E4</f>
        <v>634.94999999999993</v>
      </c>
    </row>
    <row r="7" spans="1:5" ht="17.25" customHeight="1" x14ac:dyDescent="0.25">
      <c r="A7" s="23" t="s">
        <v>5</v>
      </c>
      <c r="B7" s="24"/>
      <c r="C7" s="25"/>
      <c r="D7" s="11"/>
      <c r="E7" s="11"/>
    </row>
    <row r="8" spans="1:5" ht="120.75" customHeight="1" x14ac:dyDescent="0.25">
      <c r="A8" s="9" t="s">
        <v>7</v>
      </c>
      <c r="B8" s="17" t="s">
        <v>6</v>
      </c>
      <c r="C8" s="9" t="s">
        <v>44</v>
      </c>
      <c r="D8" s="3">
        <v>0.17</v>
      </c>
      <c r="E8" s="13">
        <f>D8*E4</f>
        <v>23.987000000000002</v>
      </c>
    </row>
    <row r="9" spans="1:5" ht="20.25" customHeight="1" x14ac:dyDescent="0.25">
      <c r="A9" s="9" t="s">
        <v>9</v>
      </c>
      <c r="B9" s="9" t="s">
        <v>8</v>
      </c>
      <c r="C9" s="2"/>
      <c r="D9" s="11"/>
      <c r="E9" s="11"/>
    </row>
    <row r="10" spans="1:5" ht="69.75" customHeight="1" x14ac:dyDescent="0.25">
      <c r="A10" s="9" t="s">
        <v>11</v>
      </c>
      <c r="B10" s="17" t="s">
        <v>12</v>
      </c>
      <c r="C10" s="14" t="s">
        <v>45</v>
      </c>
      <c r="D10" s="3">
        <v>0.2</v>
      </c>
      <c r="E10" s="13">
        <f>D10*E4</f>
        <v>28.22</v>
      </c>
    </row>
    <row r="11" spans="1:5" ht="18" customHeight="1" x14ac:dyDescent="0.25">
      <c r="A11" s="9" t="s">
        <v>13</v>
      </c>
      <c r="B11" s="9" t="s">
        <v>14</v>
      </c>
      <c r="C11" s="7"/>
      <c r="D11" s="8"/>
      <c r="E11" s="8"/>
    </row>
    <row r="12" spans="1:5" ht="18.75" customHeight="1" x14ac:dyDescent="0.25">
      <c r="A12" s="23" t="s">
        <v>15</v>
      </c>
      <c r="B12" s="24"/>
      <c r="C12" s="24"/>
      <c r="D12" s="24"/>
      <c r="E12" s="25"/>
    </row>
    <row r="13" spans="1:5" ht="43.5" customHeight="1" x14ac:dyDescent="0.25">
      <c r="A13" s="9" t="s">
        <v>16</v>
      </c>
      <c r="B13" s="16" t="s">
        <v>17</v>
      </c>
      <c r="C13" s="14" t="s">
        <v>46</v>
      </c>
      <c r="D13" s="9">
        <v>0.05</v>
      </c>
      <c r="E13" s="9">
        <f>D13*$E$4</f>
        <v>7.0549999999999997</v>
      </c>
    </row>
    <row r="14" spans="1:5" ht="20.25" customHeight="1" x14ac:dyDescent="0.25">
      <c r="A14" s="9" t="s">
        <v>22</v>
      </c>
      <c r="B14" s="18" t="s">
        <v>18</v>
      </c>
      <c r="C14" s="14" t="s">
        <v>47</v>
      </c>
      <c r="D14" s="9"/>
      <c r="E14" s="14">
        <f t="shared" ref="E14:E24" si="0">D14*$E$4</f>
        <v>0</v>
      </c>
    </row>
    <row r="15" spans="1:5" ht="19.5" customHeight="1" x14ac:dyDescent="0.25">
      <c r="A15" s="9" t="s">
        <v>23</v>
      </c>
      <c r="B15" s="18" t="s">
        <v>19</v>
      </c>
      <c r="C15" s="14"/>
      <c r="D15" s="9"/>
      <c r="E15" s="14"/>
    </row>
    <row r="16" spans="1:5" ht="19.5" customHeight="1" x14ac:dyDescent="0.25">
      <c r="A16" s="9" t="s">
        <v>24</v>
      </c>
      <c r="B16" s="18" t="s">
        <v>20</v>
      </c>
      <c r="C16" s="14"/>
      <c r="D16" s="9"/>
      <c r="E16" s="14"/>
    </row>
    <row r="17" spans="1:5" ht="20.25" customHeight="1" x14ac:dyDescent="0.25">
      <c r="A17" s="9" t="s">
        <v>25</v>
      </c>
      <c r="B17" s="18" t="s">
        <v>21</v>
      </c>
      <c r="C17" s="14" t="s">
        <v>47</v>
      </c>
      <c r="D17" s="9">
        <v>3.2</v>
      </c>
      <c r="E17" s="14">
        <f t="shared" si="0"/>
        <v>451.52</v>
      </c>
    </row>
    <row r="18" spans="1:5" ht="20.25" customHeight="1" x14ac:dyDescent="0.25">
      <c r="A18" s="9" t="s">
        <v>26</v>
      </c>
      <c r="B18" s="18" t="s">
        <v>35</v>
      </c>
      <c r="C18" s="14" t="s">
        <v>47</v>
      </c>
      <c r="D18" s="9"/>
      <c r="E18" s="14"/>
    </row>
    <row r="19" spans="1:5" ht="30.75" customHeight="1" x14ac:dyDescent="0.25">
      <c r="A19" s="9" t="s">
        <v>27</v>
      </c>
      <c r="B19" s="16" t="s">
        <v>28</v>
      </c>
      <c r="C19" s="14" t="s">
        <v>47</v>
      </c>
      <c r="D19" s="9"/>
      <c r="E19" s="14">
        <f t="shared" si="0"/>
        <v>0</v>
      </c>
    </row>
    <row r="20" spans="1:5" ht="29.25" customHeight="1" x14ac:dyDescent="0.25">
      <c r="A20" s="9" t="s">
        <v>30</v>
      </c>
      <c r="B20" s="16" t="s">
        <v>29</v>
      </c>
      <c r="C20" s="14" t="s">
        <v>47</v>
      </c>
      <c r="D20" s="9">
        <f>SUM(D21:D24)</f>
        <v>0.11</v>
      </c>
      <c r="E20" s="14">
        <f t="shared" si="0"/>
        <v>15.520999999999999</v>
      </c>
    </row>
    <row r="21" spans="1:5" ht="20.25" customHeight="1" x14ac:dyDescent="0.25">
      <c r="A21" s="9"/>
      <c r="B21" s="18" t="s">
        <v>31</v>
      </c>
      <c r="C21" s="14" t="s">
        <v>47</v>
      </c>
      <c r="D21" s="9"/>
      <c r="E21" s="14">
        <f t="shared" si="0"/>
        <v>0</v>
      </c>
    </row>
    <row r="22" spans="1:5" ht="19.5" customHeight="1" x14ac:dyDescent="0.25">
      <c r="A22" s="9"/>
      <c r="B22" s="18" t="s">
        <v>32</v>
      </c>
      <c r="C22" s="14" t="s">
        <v>47</v>
      </c>
      <c r="D22" s="9"/>
      <c r="E22" s="14">
        <f t="shared" si="0"/>
        <v>0</v>
      </c>
    </row>
    <row r="23" spans="1:5" ht="19.5" customHeight="1" x14ac:dyDescent="0.25">
      <c r="A23" s="9"/>
      <c r="B23" s="18" t="s">
        <v>33</v>
      </c>
      <c r="C23" s="14" t="s">
        <v>47</v>
      </c>
      <c r="D23" s="14"/>
      <c r="E23" s="14">
        <f t="shared" si="0"/>
        <v>0</v>
      </c>
    </row>
    <row r="24" spans="1:5" ht="20.25" customHeight="1" x14ac:dyDescent="0.25">
      <c r="A24" s="9"/>
      <c r="B24" s="18" t="s">
        <v>34</v>
      </c>
      <c r="C24" s="14" t="s">
        <v>47</v>
      </c>
      <c r="D24" s="9">
        <v>0.11</v>
      </c>
      <c r="E24" s="14">
        <f t="shared" si="0"/>
        <v>15.520999999999999</v>
      </c>
    </row>
    <row r="25" spans="1:5" ht="18.75" customHeight="1" x14ac:dyDescent="0.25">
      <c r="A25" s="9" t="s">
        <v>37</v>
      </c>
      <c r="B25" s="18" t="s">
        <v>36</v>
      </c>
      <c r="C25" s="14"/>
      <c r="D25" s="9"/>
      <c r="E25" s="9"/>
    </row>
    <row r="26" spans="1:5" ht="19.5" customHeight="1" x14ac:dyDescent="0.25">
      <c r="A26" s="20" t="s">
        <v>38</v>
      </c>
      <c r="B26" s="21"/>
      <c r="C26" s="22"/>
      <c r="D26" s="3">
        <f>D6+D8+D9+D10+D13+D14+D15+D16+D17+D18+D19+D20</f>
        <v>8.23</v>
      </c>
      <c r="E26" s="13">
        <f>(E6+E8+E9+E10+E13+E14+E15+E16+E17+E18+E19+E20)*12</f>
        <v>13935.036</v>
      </c>
    </row>
    <row r="27" spans="1:5" x14ac:dyDescent="0.25">
      <c r="A27" s="1"/>
      <c r="B27" s="1"/>
      <c r="C27" s="1"/>
    </row>
    <row r="28" spans="1:5" ht="44.2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78740157480314965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3" zoomScaleNormal="100" workbookViewId="0">
      <selection activeCell="C25" sqref="C25"/>
    </sheetView>
  </sheetViews>
  <sheetFormatPr defaultRowHeight="15" x14ac:dyDescent="0.25"/>
  <cols>
    <col min="1" max="1" width="12.85546875" customWidth="1"/>
    <col min="2" max="2" width="39.5703125" customWidth="1"/>
    <col min="3" max="3" width="14.28515625" customWidth="1"/>
    <col min="4" max="5" width="16.5703125" customWidth="1"/>
  </cols>
  <sheetData>
    <row r="1" spans="1:5" x14ac:dyDescent="0.25">
      <c r="A1" s="1"/>
      <c r="B1" s="1"/>
      <c r="C1" s="1"/>
    </row>
    <row r="2" spans="1:5" ht="38.25" customHeight="1" x14ac:dyDescent="0.25">
      <c r="A2" s="26" t="s">
        <v>1</v>
      </c>
      <c r="B2" s="26"/>
      <c r="C2" s="26"/>
      <c r="D2" s="26"/>
      <c r="E2" s="26"/>
    </row>
    <row r="3" spans="1:5" ht="21" customHeight="1" x14ac:dyDescent="0.25">
      <c r="A3" s="27" t="s">
        <v>49</v>
      </c>
      <c r="B3" s="27"/>
      <c r="C3" s="27"/>
      <c r="D3" s="27"/>
      <c r="E3" s="27"/>
    </row>
    <row r="4" spans="1:5" ht="28.5" customHeight="1" x14ac:dyDescent="0.25">
      <c r="A4" s="1"/>
      <c r="B4" s="1"/>
      <c r="C4" s="1"/>
      <c r="D4" s="1" t="s">
        <v>42</v>
      </c>
      <c r="E4" s="1">
        <v>280.3</v>
      </c>
    </row>
    <row r="5" spans="1:5" ht="59.25" customHeight="1" x14ac:dyDescent="0.25">
      <c r="A5" s="5"/>
      <c r="B5" s="10" t="s">
        <v>41</v>
      </c>
      <c r="C5" s="19" t="s">
        <v>3</v>
      </c>
      <c r="D5" s="10" t="s">
        <v>2</v>
      </c>
      <c r="E5" s="15" t="s">
        <v>0</v>
      </c>
    </row>
    <row r="6" spans="1:5" ht="27" customHeight="1" x14ac:dyDescent="0.25">
      <c r="A6" s="6" t="s">
        <v>4</v>
      </c>
      <c r="B6" s="16" t="s">
        <v>10</v>
      </c>
      <c r="C6" s="12" t="s">
        <v>43</v>
      </c>
      <c r="D6" s="3">
        <v>4.5</v>
      </c>
      <c r="E6" s="13">
        <f>D6*E4</f>
        <v>1261.3500000000001</v>
      </c>
    </row>
    <row r="7" spans="1:5" ht="17.25" customHeight="1" x14ac:dyDescent="0.25">
      <c r="A7" s="23" t="s">
        <v>5</v>
      </c>
      <c r="B7" s="24"/>
      <c r="C7" s="25"/>
      <c r="D7" s="11"/>
      <c r="E7" s="11"/>
    </row>
    <row r="8" spans="1:5" ht="120.75" customHeight="1" x14ac:dyDescent="0.25">
      <c r="A8" s="9" t="s">
        <v>7</v>
      </c>
      <c r="B8" s="17" t="s">
        <v>6</v>
      </c>
      <c r="C8" s="9" t="s">
        <v>44</v>
      </c>
      <c r="D8" s="3">
        <v>0.17</v>
      </c>
      <c r="E8" s="13">
        <f>D8*E4</f>
        <v>47.651000000000003</v>
      </c>
    </row>
    <row r="9" spans="1:5" ht="20.25" customHeight="1" x14ac:dyDescent="0.25">
      <c r="A9" s="9" t="s">
        <v>9</v>
      </c>
      <c r="B9" s="9" t="s">
        <v>8</v>
      </c>
      <c r="C9" s="2"/>
      <c r="D9" s="11"/>
      <c r="E9" s="11"/>
    </row>
    <row r="10" spans="1:5" ht="69.75" customHeight="1" x14ac:dyDescent="0.25">
      <c r="A10" s="9" t="s">
        <v>11</v>
      </c>
      <c r="B10" s="17" t="s">
        <v>12</v>
      </c>
      <c r="C10" s="14" t="s">
        <v>45</v>
      </c>
      <c r="D10" s="3">
        <v>0.25</v>
      </c>
      <c r="E10" s="13">
        <f>D10*E4</f>
        <v>70.075000000000003</v>
      </c>
    </row>
    <row r="11" spans="1:5" ht="18" customHeight="1" x14ac:dyDescent="0.25">
      <c r="A11" s="9" t="s">
        <v>13</v>
      </c>
      <c r="B11" s="9" t="s">
        <v>14</v>
      </c>
      <c r="C11" s="7"/>
      <c r="D11" s="8"/>
      <c r="E11" s="8"/>
    </row>
    <row r="12" spans="1:5" ht="18.75" customHeight="1" x14ac:dyDescent="0.25">
      <c r="A12" s="23" t="s">
        <v>15</v>
      </c>
      <c r="B12" s="24"/>
      <c r="C12" s="24"/>
      <c r="D12" s="24"/>
      <c r="E12" s="25"/>
    </row>
    <row r="13" spans="1:5" ht="43.5" customHeight="1" x14ac:dyDescent="0.25">
      <c r="A13" s="9" t="s">
        <v>16</v>
      </c>
      <c r="B13" s="16" t="s">
        <v>17</v>
      </c>
      <c r="C13" s="14" t="s">
        <v>46</v>
      </c>
      <c r="D13" s="9">
        <v>0.05</v>
      </c>
      <c r="E13" s="9">
        <f>D13*$E$4</f>
        <v>14.015000000000001</v>
      </c>
    </row>
    <row r="14" spans="1:5" ht="20.25" customHeight="1" x14ac:dyDescent="0.25">
      <c r="A14" s="9" t="s">
        <v>22</v>
      </c>
      <c r="B14" s="18" t="s">
        <v>18</v>
      </c>
      <c r="C14" s="14" t="s">
        <v>47</v>
      </c>
      <c r="D14" s="9">
        <v>0.48</v>
      </c>
      <c r="E14" s="14">
        <f t="shared" ref="E14:E24" si="0">D14*$E$4</f>
        <v>134.54400000000001</v>
      </c>
    </row>
    <row r="15" spans="1:5" ht="19.5" customHeight="1" x14ac:dyDescent="0.25">
      <c r="A15" s="9" t="s">
        <v>23</v>
      </c>
      <c r="B15" s="18" t="s">
        <v>19</v>
      </c>
      <c r="C15" s="14"/>
      <c r="D15" s="9"/>
      <c r="E15" s="14"/>
    </row>
    <row r="16" spans="1:5" ht="19.5" customHeight="1" x14ac:dyDescent="0.25">
      <c r="A16" s="9" t="s">
        <v>24</v>
      </c>
      <c r="B16" s="18" t="s">
        <v>20</v>
      </c>
      <c r="C16" s="14"/>
      <c r="D16" s="9"/>
      <c r="E16" s="14"/>
    </row>
    <row r="17" spans="1:5" ht="20.25" customHeight="1" x14ac:dyDescent="0.25">
      <c r="A17" s="9" t="s">
        <v>25</v>
      </c>
      <c r="B17" s="18" t="s">
        <v>21</v>
      </c>
      <c r="C17" s="14" t="s">
        <v>47</v>
      </c>
      <c r="D17" s="9">
        <v>3.2</v>
      </c>
      <c r="E17" s="14">
        <f t="shared" si="0"/>
        <v>896.96</v>
      </c>
    </row>
    <row r="18" spans="1:5" ht="20.25" customHeight="1" x14ac:dyDescent="0.25">
      <c r="A18" s="9" t="s">
        <v>26</v>
      </c>
      <c r="B18" s="18" t="s">
        <v>35</v>
      </c>
      <c r="C18" s="14" t="s">
        <v>47</v>
      </c>
      <c r="D18" s="9"/>
      <c r="E18" s="14"/>
    </row>
    <row r="19" spans="1:5" ht="30.75" customHeight="1" x14ac:dyDescent="0.25">
      <c r="A19" s="9" t="s">
        <v>27</v>
      </c>
      <c r="B19" s="16" t="s">
        <v>28</v>
      </c>
      <c r="C19" s="14" t="s">
        <v>47</v>
      </c>
      <c r="D19" s="9">
        <v>0.17</v>
      </c>
      <c r="E19" s="14">
        <f t="shared" si="0"/>
        <v>47.651000000000003</v>
      </c>
    </row>
    <row r="20" spans="1:5" ht="29.25" customHeight="1" x14ac:dyDescent="0.25">
      <c r="A20" s="9" t="s">
        <v>30</v>
      </c>
      <c r="B20" s="16" t="s">
        <v>29</v>
      </c>
      <c r="C20" s="14" t="s">
        <v>47</v>
      </c>
      <c r="D20" s="9">
        <f>SUM(D21:D24)</f>
        <v>1.39</v>
      </c>
      <c r="E20" s="14">
        <f t="shared" si="0"/>
        <v>389.61699999999996</v>
      </c>
    </row>
    <row r="21" spans="1:5" ht="20.25" customHeight="1" x14ac:dyDescent="0.25">
      <c r="A21" s="9"/>
      <c r="B21" s="18" t="s">
        <v>31</v>
      </c>
      <c r="C21" s="14" t="s">
        <v>47</v>
      </c>
      <c r="D21" s="9">
        <v>0.33</v>
      </c>
      <c r="E21" s="14">
        <f t="shared" si="0"/>
        <v>92.499000000000009</v>
      </c>
    </row>
    <row r="22" spans="1:5" ht="19.5" customHeight="1" x14ac:dyDescent="0.25">
      <c r="A22" s="9"/>
      <c r="B22" s="18" t="s">
        <v>32</v>
      </c>
      <c r="C22" s="14" t="s">
        <v>47</v>
      </c>
      <c r="D22" s="9">
        <v>0.35</v>
      </c>
      <c r="E22" s="14">
        <f t="shared" si="0"/>
        <v>98.105000000000004</v>
      </c>
    </row>
    <row r="23" spans="1:5" ht="19.5" customHeight="1" x14ac:dyDescent="0.25">
      <c r="A23" s="9"/>
      <c r="B23" s="18" t="s">
        <v>33</v>
      </c>
      <c r="C23" s="14" t="s">
        <v>47</v>
      </c>
      <c r="D23" s="14">
        <v>0.6</v>
      </c>
      <c r="E23" s="14">
        <f t="shared" si="0"/>
        <v>168.18</v>
      </c>
    </row>
    <row r="24" spans="1:5" ht="20.25" customHeight="1" x14ac:dyDescent="0.25">
      <c r="A24" s="9"/>
      <c r="B24" s="18" t="s">
        <v>34</v>
      </c>
      <c r="C24" s="14" t="s">
        <v>47</v>
      </c>
      <c r="D24" s="9">
        <v>0.11</v>
      </c>
      <c r="E24" s="14">
        <f t="shared" si="0"/>
        <v>30.833000000000002</v>
      </c>
    </row>
    <row r="25" spans="1:5" ht="18.75" customHeight="1" x14ac:dyDescent="0.25">
      <c r="A25" s="9" t="s">
        <v>37</v>
      </c>
      <c r="B25" s="18" t="s">
        <v>36</v>
      </c>
      <c r="C25" s="14"/>
      <c r="D25" s="9"/>
      <c r="E25" s="9"/>
    </row>
    <row r="26" spans="1:5" ht="19.5" customHeight="1" x14ac:dyDescent="0.25">
      <c r="A26" s="20" t="s">
        <v>38</v>
      </c>
      <c r="B26" s="21"/>
      <c r="C26" s="22"/>
      <c r="D26" s="3">
        <f>D6+D8+D9+D10+D13+D14+D15+D16+D17+D18+D19+D20</f>
        <v>10.209999999999999</v>
      </c>
      <c r="E26" s="13">
        <f>(E6+E8+E9+E10+E13+E14+E15+E16+E17+E18+E19+E20)*12</f>
        <v>34342.356</v>
      </c>
    </row>
    <row r="27" spans="1:5" x14ac:dyDescent="0.25">
      <c r="A27" s="1"/>
      <c r="B27" s="1"/>
      <c r="C27" s="1"/>
    </row>
    <row r="28" spans="1:5" ht="44.2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78740157480314965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4" zoomScaleNormal="100" workbookViewId="0">
      <selection activeCell="D27" sqref="C27:D27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26" t="s">
        <v>1</v>
      </c>
      <c r="B2" s="26"/>
      <c r="C2" s="26"/>
      <c r="D2" s="26"/>
      <c r="E2" s="26"/>
    </row>
    <row r="3" spans="1:5" ht="21" customHeight="1" x14ac:dyDescent="0.25">
      <c r="A3" s="27" t="s">
        <v>50</v>
      </c>
      <c r="B3" s="27"/>
      <c r="C3" s="27"/>
      <c r="D3" s="27"/>
      <c r="E3" s="27"/>
    </row>
    <row r="4" spans="1:5" ht="28.5" customHeight="1" x14ac:dyDescent="0.25">
      <c r="A4" s="1"/>
      <c r="B4" s="1"/>
      <c r="C4" s="1"/>
      <c r="D4" s="1" t="s">
        <v>42</v>
      </c>
      <c r="E4" s="1">
        <v>280.60000000000002</v>
      </c>
    </row>
    <row r="5" spans="1:5" ht="59.25" customHeight="1" x14ac:dyDescent="0.25">
      <c r="A5" s="5"/>
      <c r="B5" s="10" t="s">
        <v>41</v>
      </c>
      <c r="C5" s="19" t="s">
        <v>3</v>
      </c>
      <c r="D5" s="10" t="s">
        <v>2</v>
      </c>
      <c r="E5" s="15" t="s">
        <v>0</v>
      </c>
    </row>
    <row r="6" spans="1:5" ht="27" customHeight="1" x14ac:dyDescent="0.25">
      <c r="A6" s="6" t="s">
        <v>4</v>
      </c>
      <c r="B6" s="16" t="s">
        <v>10</v>
      </c>
      <c r="C6" s="12" t="s">
        <v>43</v>
      </c>
      <c r="D6" s="3">
        <v>4.5</v>
      </c>
      <c r="E6" s="13">
        <f>D6*E4</f>
        <v>1262.7</v>
      </c>
    </row>
    <row r="7" spans="1:5" ht="17.25" customHeight="1" x14ac:dyDescent="0.25">
      <c r="A7" s="23" t="s">
        <v>5</v>
      </c>
      <c r="B7" s="24"/>
      <c r="C7" s="25"/>
      <c r="D7" s="11"/>
      <c r="E7" s="11"/>
    </row>
    <row r="8" spans="1:5" ht="142.5" customHeight="1" x14ac:dyDescent="0.25">
      <c r="A8" s="9" t="s">
        <v>7</v>
      </c>
      <c r="B8" s="17" t="s">
        <v>6</v>
      </c>
      <c r="C8" s="9" t="s">
        <v>44</v>
      </c>
      <c r="D8" s="3">
        <v>0.17</v>
      </c>
      <c r="E8" s="13">
        <f>D8*E4</f>
        <v>47.702000000000005</v>
      </c>
    </row>
    <row r="9" spans="1:5" ht="20.25" customHeight="1" x14ac:dyDescent="0.25">
      <c r="A9" s="9" t="s">
        <v>9</v>
      </c>
      <c r="B9" s="9" t="s">
        <v>8</v>
      </c>
      <c r="C9" s="2"/>
      <c r="D9" s="11"/>
      <c r="E9" s="11"/>
    </row>
    <row r="10" spans="1:5" ht="69.75" customHeight="1" x14ac:dyDescent="0.25">
      <c r="A10" s="9" t="s">
        <v>11</v>
      </c>
      <c r="B10" s="17" t="s">
        <v>12</v>
      </c>
      <c r="C10" s="14" t="s">
        <v>45</v>
      </c>
      <c r="D10" s="3">
        <v>2.94</v>
      </c>
      <c r="E10" s="13">
        <f>D10*E4</f>
        <v>824.96400000000006</v>
      </c>
    </row>
    <row r="11" spans="1:5" ht="18" customHeight="1" x14ac:dyDescent="0.25">
      <c r="A11" s="9" t="s">
        <v>13</v>
      </c>
      <c r="B11" s="9" t="s">
        <v>14</v>
      </c>
      <c r="C11" s="7"/>
      <c r="D11" s="8"/>
      <c r="E11" s="8"/>
    </row>
    <row r="12" spans="1:5" ht="18.75" customHeight="1" x14ac:dyDescent="0.25">
      <c r="A12" s="23" t="s">
        <v>15</v>
      </c>
      <c r="B12" s="24"/>
      <c r="C12" s="24"/>
      <c r="D12" s="24"/>
      <c r="E12" s="25"/>
    </row>
    <row r="13" spans="1:5" ht="55.5" customHeight="1" x14ac:dyDescent="0.25">
      <c r="A13" s="9" t="s">
        <v>16</v>
      </c>
      <c r="B13" s="16" t="s">
        <v>17</v>
      </c>
      <c r="C13" s="14" t="s">
        <v>46</v>
      </c>
      <c r="D13" s="9">
        <v>0.05</v>
      </c>
      <c r="E13" s="9">
        <f>D13*$E$4</f>
        <v>14.030000000000001</v>
      </c>
    </row>
    <row r="14" spans="1:5" ht="20.25" customHeight="1" x14ac:dyDescent="0.25">
      <c r="A14" s="9" t="s">
        <v>22</v>
      </c>
      <c r="B14" s="18" t="s">
        <v>18</v>
      </c>
      <c r="C14" s="14" t="s">
        <v>47</v>
      </c>
      <c r="D14" s="9">
        <v>0.48</v>
      </c>
      <c r="E14" s="14">
        <f t="shared" ref="E14:E24" si="0">D14*$E$4</f>
        <v>134.68800000000002</v>
      </c>
    </row>
    <row r="15" spans="1:5" ht="19.5" customHeight="1" x14ac:dyDescent="0.25">
      <c r="A15" s="9" t="s">
        <v>23</v>
      </c>
      <c r="B15" s="18" t="s">
        <v>19</v>
      </c>
      <c r="C15" s="14"/>
      <c r="D15" s="9"/>
      <c r="E15" s="14"/>
    </row>
    <row r="16" spans="1:5" ht="19.5" customHeight="1" x14ac:dyDescent="0.25">
      <c r="A16" s="9" t="s">
        <v>24</v>
      </c>
      <c r="B16" s="18" t="s">
        <v>20</v>
      </c>
      <c r="C16" s="14"/>
      <c r="D16" s="9"/>
      <c r="E16" s="14"/>
    </row>
    <row r="17" spans="1:5" ht="20.25" customHeight="1" x14ac:dyDescent="0.25">
      <c r="A17" s="9" t="s">
        <v>25</v>
      </c>
      <c r="B17" s="18" t="s">
        <v>21</v>
      </c>
      <c r="C17" s="14" t="s">
        <v>47</v>
      </c>
      <c r="D17" s="9">
        <v>3.2</v>
      </c>
      <c r="E17" s="14">
        <f t="shared" si="0"/>
        <v>897.92000000000007</v>
      </c>
    </row>
    <row r="18" spans="1:5" ht="20.25" customHeight="1" x14ac:dyDescent="0.25">
      <c r="A18" s="9" t="s">
        <v>26</v>
      </c>
      <c r="B18" s="18" t="s">
        <v>35</v>
      </c>
      <c r="C18" s="14" t="s">
        <v>47</v>
      </c>
      <c r="D18" s="9"/>
      <c r="E18" s="14"/>
    </row>
    <row r="19" spans="1:5" ht="30.75" customHeight="1" x14ac:dyDescent="0.25">
      <c r="A19" s="9" t="s">
        <v>27</v>
      </c>
      <c r="B19" s="16" t="s">
        <v>28</v>
      </c>
      <c r="C19" s="14" t="s">
        <v>47</v>
      </c>
      <c r="D19" s="9">
        <v>0.17</v>
      </c>
      <c r="E19" s="14">
        <f t="shared" si="0"/>
        <v>47.702000000000005</v>
      </c>
    </row>
    <row r="20" spans="1:5" ht="29.25" customHeight="1" x14ac:dyDescent="0.25">
      <c r="A20" s="9" t="s">
        <v>30</v>
      </c>
      <c r="B20" s="16" t="s">
        <v>29</v>
      </c>
      <c r="C20" s="14" t="s">
        <v>47</v>
      </c>
      <c r="D20" s="9">
        <f>SUM(D21:D24)</f>
        <v>1.39</v>
      </c>
      <c r="E20" s="14">
        <f t="shared" si="0"/>
        <v>390.03399999999999</v>
      </c>
    </row>
    <row r="21" spans="1:5" ht="20.25" customHeight="1" x14ac:dyDescent="0.25">
      <c r="A21" s="9"/>
      <c r="B21" s="18" t="s">
        <v>31</v>
      </c>
      <c r="C21" s="14" t="s">
        <v>47</v>
      </c>
      <c r="D21" s="9">
        <v>0.33</v>
      </c>
      <c r="E21" s="14">
        <f t="shared" si="0"/>
        <v>92.598000000000013</v>
      </c>
    </row>
    <row r="22" spans="1:5" ht="19.5" customHeight="1" x14ac:dyDescent="0.25">
      <c r="A22" s="9"/>
      <c r="B22" s="18" t="s">
        <v>32</v>
      </c>
      <c r="C22" s="14" t="s">
        <v>47</v>
      </c>
      <c r="D22" s="9">
        <v>0.35</v>
      </c>
      <c r="E22" s="14">
        <f t="shared" si="0"/>
        <v>98.210000000000008</v>
      </c>
    </row>
    <row r="23" spans="1:5" ht="19.5" customHeight="1" x14ac:dyDescent="0.25">
      <c r="A23" s="9"/>
      <c r="B23" s="18" t="s">
        <v>33</v>
      </c>
      <c r="C23" s="14" t="s">
        <v>47</v>
      </c>
      <c r="D23" s="14">
        <v>0.6</v>
      </c>
      <c r="E23" s="14">
        <f t="shared" si="0"/>
        <v>168.36</v>
      </c>
    </row>
    <row r="24" spans="1:5" ht="20.25" customHeight="1" x14ac:dyDescent="0.25">
      <c r="A24" s="9"/>
      <c r="B24" s="18" t="s">
        <v>34</v>
      </c>
      <c r="C24" s="14" t="s">
        <v>47</v>
      </c>
      <c r="D24" s="9">
        <v>0.11</v>
      </c>
      <c r="E24" s="14">
        <f t="shared" si="0"/>
        <v>30.866000000000003</v>
      </c>
    </row>
    <row r="25" spans="1:5" ht="18.75" customHeight="1" x14ac:dyDescent="0.25">
      <c r="A25" s="9" t="s">
        <v>37</v>
      </c>
      <c r="B25" s="18" t="s">
        <v>36</v>
      </c>
      <c r="C25" s="14"/>
      <c r="D25" s="9"/>
      <c r="E25" s="9"/>
    </row>
    <row r="26" spans="1:5" ht="19.5" customHeight="1" x14ac:dyDescent="0.25">
      <c r="A26" s="20" t="s">
        <v>38</v>
      </c>
      <c r="B26" s="21"/>
      <c r="C26" s="22"/>
      <c r="D26" s="13">
        <f>D6+D8+D9+D10+D13+D14+D15+D16+D17+D18+D19+D20</f>
        <v>12.9</v>
      </c>
      <c r="E26" s="13">
        <f>(E6+E8+E9+E10+E13+E14+E15+E16+E17+E18+E19+E20)*12</f>
        <v>43436.880000000005</v>
      </c>
    </row>
    <row r="27" spans="1:5" x14ac:dyDescent="0.25">
      <c r="A27" s="1"/>
      <c r="B27" s="1"/>
      <c r="C27" s="1"/>
    </row>
    <row r="28" spans="1:5" ht="28.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20" zoomScaleNormal="100" workbookViewId="0">
      <selection activeCell="D30" sqref="D30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26" t="s">
        <v>1</v>
      </c>
      <c r="B2" s="26"/>
      <c r="C2" s="26"/>
      <c r="D2" s="26"/>
      <c r="E2" s="26"/>
    </row>
    <row r="3" spans="1:5" ht="21" customHeight="1" x14ac:dyDescent="0.25">
      <c r="A3" s="27" t="s">
        <v>51</v>
      </c>
      <c r="B3" s="27"/>
      <c r="C3" s="27"/>
      <c r="D3" s="27"/>
      <c r="E3" s="27"/>
    </row>
    <row r="4" spans="1:5" ht="28.5" customHeight="1" x14ac:dyDescent="0.25">
      <c r="A4" s="1"/>
      <c r="B4" s="1"/>
      <c r="C4" s="1"/>
      <c r="D4" s="1" t="s">
        <v>42</v>
      </c>
      <c r="E4" s="1">
        <v>1239.8</v>
      </c>
    </row>
    <row r="5" spans="1:5" ht="59.25" customHeight="1" x14ac:dyDescent="0.25">
      <c r="A5" s="5"/>
      <c r="B5" s="10" t="s">
        <v>41</v>
      </c>
      <c r="C5" s="19" t="s">
        <v>3</v>
      </c>
      <c r="D5" s="10" t="s">
        <v>2</v>
      </c>
      <c r="E5" s="15" t="s">
        <v>0</v>
      </c>
    </row>
    <row r="6" spans="1:5" ht="27" customHeight="1" x14ac:dyDescent="0.25">
      <c r="A6" s="6" t="s">
        <v>4</v>
      </c>
      <c r="B6" s="16" t="s">
        <v>10</v>
      </c>
      <c r="C6" s="12" t="s">
        <v>43</v>
      </c>
      <c r="D6" s="3">
        <v>4.5</v>
      </c>
      <c r="E6" s="13">
        <f>D6*E4</f>
        <v>5579.0999999999995</v>
      </c>
    </row>
    <row r="7" spans="1:5" ht="17.25" customHeight="1" x14ac:dyDescent="0.25">
      <c r="A7" s="23" t="s">
        <v>5</v>
      </c>
      <c r="B7" s="24"/>
      <c r="C7" s="25"/>
      <c r="D7" s="11"/>
      <c r="E7" s="11"/>
    </row>
    <row r="8" spans="1:5" ht="142.5" customHeight="1" x14ac:dyDescent="0.25">
      <c r="A8" s="9" t="s">
        <v>7</v>
      </c>
      <c r="B8" s="17" t="s">
        <v>6</v>
      </c>
      <c r="C8" s="9" t="s">
        <v>44</v>
      </c>
      <c r="D8" s="3">
        <v>0.17</v>
      </c>
      <c r="E8" s="13">
        <f>D8*E4</f>
        <v>210.76600000000002</v>
      </c>
    </row>
    <row r="9" spans="1:5" ht="20.25" customHeight="1" x14ac:dyDescent="0.25">
      <c r="A9" s="9" t="s">
        <v>9</v>
      </c>
      <c r="B9" s="9" t="s">
        <v>8</v>
      </c>
      <c r="C9" s="2"/>
      <c r="D9" s="11"/>
      <c r="E9" s="11"/>
    </row>
    <row r="10" spans="1:5" ht="69.75" customHeight="1" x14ac:dyDescent="0.25">
      <c r="A10" s="9" t="s">
        <v>11</v>
      </c>
      <c r="B10" s="17" t="s">
        <v>12</v>
      </c>
      <c r="C10" s="14" t="s">
        <v>45</v>
      </c>
      <c r="D10" s="3">
        <v>2.94</v>
      </c>
      <c r="E10" s="13">
        <f>D10*E4</f>
        <v>3645.0119999999997</v>
      </c>
    </row>
    <row r="11" spans="1:5" ht="18" customHeight="1" x14ac:dyDescent="0.25">
      <c r="A11" s="9" t="s">
        <v>13</v>
      </c>
      <c r="B11" s="9" t="s">
        <v>14</v>
      </c>
      <c r="C11" s="7"/>
      <c r="D11" s="8"/>
      <c r="E11" s="8"/>
    </row>
    <row r="12" spans="1:5" ht="18.75" customHeight="1" x14ac:dyDescent="0.25">
      <c r="A12" s="23" t="s">
        <v>15</v>
      </c>
      <c r="B12" s="24"/>
      <c r="C12" s="24"/>
      <c r="D12" s="24"/>
      <c r="E12" s="25"/>
    </row>
    <row r="13" spans="1:5" ht="55.5" customHeight="1" x14ac:dyDescent="0.25">
      <c r="A13" s="9" t="s">
        <v>16</v>
      </c>
      <c r="B13" s="16" t="s">
        <v>17</v>
      </c>
      <c r="C13" s="14" t="s">
        <v>46</v>
      </c>
      <c r="D13" s="9">
        <v>0.05</v>
      </c>
      <c r="E13" s="9">
        <f>D13*$E$4</f>
        <v>61.99</v>
      </c>
    </row>
    <row r="14" spans="1:5" ht="20.25" customHeight="1" x14ac:dyDescent="0.25">
      <c r="A14" s="9" t="s">
        <v>22</v>
      </c>
      <c r="B14" s="18" t="s">
        <v>18</v>
      </c>
      <c r="C14" s="14" t="s">
        <v>47</v>
      </c>
      <c r="D14" s="9">
        <v>0.48</v>
      </c>
      <c r="E14" s="14">
        <f t="shared" ref="E14:E24" si="0">D14*$E$4</f>
        <v>595.10399999999993</v>
      </c>
    </row>
    <row r="15" spans="1:5" ht="19.5" customHeight="1" x14ac:dyDescent="0.25">
      <c r="A15" s="9" t="s">
        <v>23</v>
      </c>
      <c r="B15" s="18" t="s">
        <v>19</v>
      </c>
      <c r="C15" s="14"/>
      <c r="D15" s="9"/>
      <c r="E15" s="14"/>
    </row>
    <row r="16" spans="1:5" ht="19.5" customHeight="1" x14ac:dyDescent="0.25">
      <c r="A16" s="9" t="s">
        <v>24</v>
      </c>
      <c r="B16" s="18" t="s">
        <v>20</v>
      </c>
      <c r="C16" s="14"/>
      <c r="D16" s="9"/>
      <c r="E16" s="14"/>
    </row>
    <row r="17" spans="1:5" ht="20.25" customHeight="1" x14ac:dyDescent="0.25">
      <c r="A17" s="9" t="s">
        <v>25</v>
      </c>
      <c r="B17" s="18" t="s">
        <v>21</v>
      </c>
      <c r="C17" s="14" t="s">
        <v>47</v>
      </c>
      <c r="D17" s="9">
        <v>3.2</v>
      </c>
      <c r="E17" s="14">
        <f t="shared" si="0"/>
        <v>3967.36</v>
      </c>
    </row>
    <row r="18" spans="1:5" ht="20.25" customHeight="1" x14ac:dyDescent="0.25">
      <c r="A18" s="9" t="s">
        <v>26</v>
      </c>
      <c r="B18" s="18" t="s">
        <v>35</v>
      </c>
      <c r="C18" s="14" t="s">
        <v>47</v>
      </c>
      <c r="D18" s="9"/>
      <c r="E18" s="14"/>
    </row>
    <row r="19" spans="1:5" ht="30.75" customHeight="1" x14ac:dyDescent="0.25">
      <c r="A19" s="9" t="s">
        <v>27</v>
      </c>
      <c r="B19" s="16" t="s">
        <v>28</v>
      </c>
      <c r="C19" s="14" t="s">
        <v>47</v>
      </c>
      <c r="D19" s="9">
        <v>0.17</v>
      </c>
      <c r="E19" s="14">
        <f t="shared" si="0"/>
        <v>210.76600000000002</v>
      </c>
    </row>
    <row r="20" spans="1:5" ht="29.25" customHeight="1" x14ac:dyDescent="0.25">
      <c r="A20" s="9" t="s">
        <v>30</v>
      </c>
      <c r="B20" s="16" t="s">
        <v>29</v>
      </c>
      <c r="C20" s="14" t="s">
        <v>47</v>
      </c>
      <c r="D20" s="9">
        <f>SUM(D21:D24)</f>
        <v>1.39</v>
      </c>
      <c r="E20" s="14">
        <f t="shared" si="0"/>
        <v>1723.3219999999999</v>
      </c>
    </row>
    <row r="21" spans="1:5" ht="20.25" customHeight="1" x14ac:dyDescent="0.25">
      <c r="A21" s="9"/>
      <c r="B21" s="18" t="s">
        <v>31</v>
      </c>
      <c r="C21" s="14" t="s">
        <v>47</v>
      </c>
      <c r="D21" s="9">
        <v>0.33</v>
      </c>
      <c r="E21" s="14">
        <f t="shared" si="0"/>
        <v>409.13400000000001</v>
      </c>
    </row>
    <row r="22" spans="1:5" ht="19.5" customHeight="1" x14ac:dyDescent="0.25">
      <c r="A22" s="9"/>
      <c r="B22" s="18" t="s">
        <v>32</v>
      </c>
      <c r="C22" s="14" t="s">
        <v>47</v>
      </c>
      <c r="D22" s="9">
        <v>0.35</v>
      </c>
      <c r="E22" s="14">
        <f t="shared" si="0"/>
        <v>433.92999999999995</v>
      </c>
    </row>
    <row r="23" spans="1:5" ht="19.5" customHeight="1" x14ac:dyDescent="0.25">
      <c r="A23" s="9"/>
      <c r="B23" s="18" t="s">
        <v>33</v>
      </c>
      <c r="C23" s="14" t="s">
        <v>47</v>
      </c>
      <c r="D23" s="14">
        <v>0.6</v>
      </c>
      <c r="E23" s="14">
        <f t="shared" si="0"/>
        <v>743.88</v>
      </c>
    </row>
    <row r="24" spans="1:5" ht="20.25" customHeight="1" x14ac:dyDescent="0.25">
      <c r="A24" s="9"/>
      <c r="B24" s="18" t="s">
        <v>34</v>
      </c>
      <c r="C24" s="14" t="s">
        <v>47</v>
      </c>
      <c r="D24" s="9">
        <v>0.11</v>
      </c>
      <c r="E24" s="14">
        <f t="shared" si="0"/>
        <v>136.37799999999999</v>
      </c>
    </row>
    <row r="25" spans="1:5" ht="18.75" customHeight="1" x14ac:dyDescent="0.25">
      <c r="A25" s="9" t="s">
        <v>37</v>
      </c>
      <c r="B25" s="18" t="s">
        <v>36</v>
      </c>
      <c r="C25" s="14"/>
      <c r="D25" s="9"/>
      <c r="E25" s="9"/>
    </row>
    <row r="26" spans="1:5" ht="19.5" customHeight="1" x14ac:dyDescent="0.25">
      <c r="A26" s="20" t="s">
        <v>38</v>
      </c>
      <c r="B26" s="21"/>
      <c r="C26" s="22"/>
      <c r="D26" s="13">
        <f>D6+D8+D9+D10+D13+D14+D15+D16+D17+D18+D19+D20</f>
        <v>12.9</v>
      </c>
      <c r="E26" s="3">
        <f>(E6+E8+E9+E10+E13+E14+E15+E16+E17+E18+E19+E20)*12</f>
        <v>191921.03999999998</v>
      </c>
    </row>
    <row r="27" spans="1:5" x14ac:dyDescent="0.25">
      <c r="A27" s="1"/>
      <c r="B27" s="1"/>
      <c r="C27" s="1"/>
    </row>
    <row r="28" spans="1:5" ht="28.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7" zoomScaleNormal="100" workbookViewId="0">
      <selection activeCell="D28" sqref="D28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26" t="s">
        <v>1</v>
      </c>
      <c r="B2" s="26"/>
      <c r="C2" s="26"/>
      <c r="D2" s="26"/>
      <c r="E2" s="26"/>
    </row>
    <row r="3" spans="1:5" ht="21" customHeight="1" x14ac:dyDescent="0.25">
      <c r="A3" s="27" t="s">
        <v>52</v>
      </c>
      <c r="B3" s="27"/>
      <c r="C3" s="27"/>
      <c r="D3" s="27"/>
      <c r="E3" s="27"/>
    </row>
    <row r="4" spans="1:5" ht="28.5" customHeight="1" x14ac:dyDescent="0.25">
      <c r="A4" s="1"/>
      <c r="B4" s="1"/>
      <c r="C4" s="1"/>
      <c r="D4" s="1" t="s">
        <v>42</v>
      </c>
      <c r="E4" s="1">
        <v>188.4</v>
      </c>
    </row>
    <row r="5" spans="1:5" ht="59.25" customHeight="1" x14ac:dyDescent="0.25">
      <c r="A5" s="5"/>
      <c r="B5" s="10" t="s">
        <v>41</v>
      </c>
      <c r="C5" s="19" t="s">
        <v>3</v>
      </c>
      <c r="D5" s="10" t="s">
        <v>2</v>
      </c>
      <c r="E5" s="15" t="s">
        <v>0</v>
      </c>
    </row>
    <row r="6" spans="1:5" ht="27" customHeight="1" x14ac:dyDescent="0.25">
      <c r="A6" s="6" t="s">
        <v>4</v>
      </c>
      <c r="B6" s="16" t="s">
        <v>10</v>
      </c>
      <c r="C6" s="12" t="s">
        <v>43</v>
      </c>
      <c r="D6" s="3">
        <v>4.5</v>
      </c>
      <c r="E6" s="13">
        <f>D6*E4</f>
        <v>847.80000000000007</v>
      </c>
    </row>
    <row r="7" spans="1:5" ht="17.25" customHeight="1" x14ac:dyDescent="0.25">
      <c r="A7" s="23" t="s">
        <v>5</v>
      </c>
      <c r="B7" s="24"/>
      <c r="C7" s="25"/>
      <c r="D7" s="11"/>
      <c r="E7" s="11"/>
    </row>
    <row r="8" spans="1:5" ht="142.5" customHeight="1" x14ac:dyDescent="0.25">
      <c r="A8" s="9" t="s">
        <v>7</v>
      </c>
      <c r="B8" s="17" t="s">
        <v>6</v>
      </c>
      <c r="C8" s="9" t="s">
        <v>44</v>
      </c>
      <c r="D8" s="3">
        <v>0.17</v>
      </c>
      <c r="E8" s="13">
        <f>D8*E4</f>
        <v>32.028000000000006</v>
      </c>
    </row>
    <row r="9" spans="1:5" ht="20.25" customHeight="1" x14ac:dyDescent="0.25">
      <c r="A9" s="9" t="s">
        <v>9</v>
      </c>
      <c r="B9" s="9" t="s">
        <v>8</v>
      </c>
      <c r="C9" s="2"/>
      <c r="D9" s="11"/>
      <c r="E9" s="11"/>
    </row>
    <row r="10" spans="1:5" ht="69.75" customHeight="1" x14ac:dyDescent="0.25">
      <c r="A10" s="9" t="s">
        <v>11</v>
      </c>
      <c r="B10" s="17" t="s">
        <v>12</v>
      </c>
      <c r="C10" s="14" t="s">
        <v>45</v>
      </c>
      <c r="D10" s="3">
        <v>2.94</v>
      </c>
      <c r="E10" s="13">
        <f>D10*E4</f>
        <v>553.89599999999996</v>
      </c>
    </row>
    <row r="11" spans="1:5" ht="18" customHeight="1" x14ac:dyDescent="0.25">
      <c r="A11" s="9" t="s">
        <v>13</v>
      </c>
      <c r="B11" s="9" t="s">
        <v>14</v>
      </c>
      <c r="C11" s="7"/>
      <c r="D11" s="8"/>
      <c r="E11" s="8"/>
    </row>
    <row r="12" spans="1:5" ht="18.75" customHeight="1" x14ac:dyDescent="0.25">
      <c r="A12" s="23" t="s">
        <v>15</v>
      </c>
      <c r="B12" s="24"/>
      <c r="C12" s="24"/>
      <c r="D12" s="24"/>
      <c r="E12" s="25"/>
    </row>
    <row r="13" spans="1:5" ht="55.5" customHeight="1" x14ac:dyDescent="0.25">
      <c r="A13" s="9" t="s">
        <v>16</v>
      </c>
      <c r="B13" s="16" t="s">
        <v>17</v>
      </c>
      <c r="C13" s="14" t="s">
        <v>46</v>
      </c>
      <c r="D13" s="9">
        <v>0.05</v>
      </c>
      <c r="E13" s="9">
        <f>D13*$E$4</f>
        <v>9.42</v>
      </c>
    </row>
    <row r="14" spans="1:5" ht="20.25" customHeight="1" x14ac:dyDescent="0.25">
      <c r="A14" s="9" t="s">
        <v>22</v>
      </c>
      <c r="B14" s="18" t="s">
        <v>18</v>
      </c>
      <c r="C14" s="14" t="s">
        <v>47</v>
      </c>
      <c r="D14" s="9">
        <v>0.48</v>
      </c>
      <c r="E14" s="14">
        <f t="shared" ref="E14:E24" si="0">D14*$E$4</f>
        <v>90.432000000000002</v>
      </c>
    </row>
    <row r="15" spans="1:5" ht="19.5" customHeight="1" x14ac:dyDescent="0.25">
      <c r="A15" s="9" t="s">
        <v>23</v>
      </c>
      <c r="B15" s="18" t="s">
        <v>19</v>
      </c>
      <c r="C15" s="14"/>
      <c r="D15" s="9"/>
      <c r="E15" s="14"/>
    </row>
    <row r="16" spans="1:5" ht="19.5" customHeight="1" x14ac:dyDescent="0.25">
      <c r="A16" s="9" t="s">
        <v>24</v>
      </c>
      <c r="B16" s="18" t="s">
        <v>20</v>
      </c>
      <c r="C16" s="14"/>
      <c r="D16" s="9"/>
      <c r="E16" s="14"/>
    </row>
    <row r="17" spans="1:5" ht="20.25" customHeight="1" x14ac:dyDescent="0.25">
      <c r="A17" s="9" t="s">
        <v>25</v>
      </c>
      <c r="B17" s="18" t="s">
        <v>21</v>
      </c>
      <c r="C17" s="14" t="s">
        <v>47</v>
      </c>
      <c r="D17" s="9">
        <v>3.2</v>
      </c>
      <c r="E17" s="14">
        <f t="shared" si="0"/>
        <v>602.88</v>
      </c>
    </row>
    <row r="18" spans="1:5" ht="20.25" customHeight="1" x14ac:dyDescent="0.25">
      <c r="A18" s="9" t="s">
        <v>26</v>
      </c>
      <c r="B18" s="18" t="s">
        <v>35</v>
      </c>
      <c r="C18" s="14" t="s">
        <v>47</v>
      </c>
      <c r="D18" s="9"/>
      <c r="E18" s="14"/>
    </row>
    <row r="19" spans="1:5" ht="30.75" customHeight="1" x14ac:dyDescent="0.25">
      <c r="A19" s="9" t="s">
        <v>27</v>
      </c>
      <c r="B19" s="16" t="s">
        <v>28</v>
      </c>
      <c r="C19" s="14" t="s">
        <v>47</v>
      </c>
      <c r="D19" s="9">
        <v>0.17</v>
      </c>
      <c r="E19" s="14">
        <f t="shared" si="0"/>
        <v>32.028000000000006</v>
      </c>
    </row>
    <row r="20" spans="1:5" ht="29.25" customHeight="1" x14ac:dyDescent="0.25">
      <c r="A20" s="9" t="s">
        <v>30</v>
      </c>
      <c r="B20" s="16" t="s">
        <v>29</v>
      </c>
      <c r="C20" s="14" t="s">
        <v>47</v>
      </c>
      <c r="D20" s="9">
        <f>SUM(D21:D24)</f>
        <v>1.39</v>
      </c>
      <c r="E20" s="14">
        <f t="shared" si="0"/>
        <v>261.87599999999998</v>
      </c>
    </row>
    <row r="21" spans="1:5" ht="20.25" customHeight="1" x14ac:dyDescent="0.25">
      <c r="A21" s="9"/>
      <c r="B21" s="18" t="s">
        <v>31</v>
      </c>
      <c r="C21" s="14" t="s">
        <v>47</v>
      </c>
      <c r="D21" s="9">
        <v>0.33</v>
      </c>
      <c r="E21" s="14">
        <f t="shared" si="0"/>
        <v>62.172000000000004</v>
      </c>
    </row>
    <row r="22" spans="1:5" ht="19.5" customHeight="1" x14ac:dyDescent="0.25">
      <c r="A22" s="9"/>
      <c r="B22" s="18" t="s">
        <v>32</v>
      </c>
      <c r="C22" s="14" t="s">
        <v>47</v>
      </c>
      <c r="D22" s="9">
        <v>0.35</v>
      </c>
      <c r="E22" s="14">
        <f t="shared" si="0"/>
        <v>65.94</v>
      </c>
    </row>
    <row r="23" spans="1:5" ht="19.5" customHeight="1" x14ac:dyDescent="0.25">
      <c r="A23" s="9"/>
      <c r="B23" s="18" t="s">
        <v>33</v>
      </c>
      <c r="C23" s="14" t="s">
        <v>47</v>
      </c>
      <c r="D23" s="14">
        <v>0.6</v>
      </c>
      <c r="E23" s="14">
        <f t="shared" si="0"/>
        <v>113.04</v>
      </c>
    </row>
    <row r="24" spans="1:5" ht="20.25" customHeight="1" x14ac:dyDescent="0.25">
      <c r="A24" s="9"/>
      <c r="B24" s="18" t="s">
        <v>34</v>
      </c>
      <c r="C24" s="14" t="s">
        <v>47</v>
      </c>
      <c r="D24" s="9">
        <v>0.11</v>
      </c>
      <c r="E24" s="14">
        <f t="shared" si="0"/>
        <v>20.724</v>
      </c>
    </row>
    <row r="25" spans="1:5" ht="18.75" customHeight="1" x14ac:dyDescent="0.25">
      <c r="A25" s="9" t="s">
        <v>37</v>
      </c>
      <c r="B25" s="18" t="s">
        <v>36</v>
      </c>
      <c r="C25" s="14"/>
      <c r="D25" s="9"/>
      <c r="E25" s="9"/>
    </row>
    <row r="26" spans="1:5" ht="19.5" customHeight="1" x14ac:dyDescent="0.25">
      <c r="A26" s="20" t="s">
        <v>38</v>
      </c>
      <c r="B26" s="21"/>
      <c r="C26" s="22"/>
      <c r="D26" s="13">
        <f>D6+D8+D9+D10+D13+D14+D15+D16+D17+D18+D19+D20</f>
        <v>12.9</v>
      </c>
      <c r="E26" s="3">
        <f>(E6+E8+E9+E10+E13+E14+E15+E16+E17+E18+E19+E20)*12</f>
        <v>29164.319999999996</v>
      </c>
    </row>
    <row r="27" spans="1:5" x14ac:dyDescent="0.25">
      <c r="A27" s="1"/>
      <c r="B27" s="1"/>
      <c r="C27" s="1"/>
    </row>
    <row r="28" spans="1:5" ht="28.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3" zoomScaleNormal="100" workbookViewId="0">
      <selection activeCell="B23" sqref="B23"/>
    </sheetView>
  </sheetViews>
  <sheetFormatPr defaultRowHeight="15" x14ac:dyDescent="0.25"/>
  <cols>
    <col min="1" max="1" width="12.85546875" customWidth="1"/>
    <col min="2" max="2" width="39.5703125" customWidth="1"/>
    <col min="3" max="3" width="14.28515625" customWidth="1"/>
    <col min="4" max="5" width="16.5703125" customWidth="1"/>
  </cols>
  <sheetData>
    <row r="1" spans="1:5" x14ac:dyDescent="0.25">
      <c r="A1" s="1"/>
      <c r="B1" s="1"/>
      <c r="C1" s="1"/>
    </row>
    <row r="2" spans="1:5" ht="38.25" customHeight="1" x14ac:dyDescent="0.25">
      <c r="A2" s="26" t="s">
        <v>1</v>
      </c>
      <c r="B2" s="26"/>
      <c r="C2" s="26"/>
      <c r="D2" s="26"/>
      <c r="E2" s="26"/>
    </row>
    <row r="3" spans="1:5" ht="21" customHeight="1" x14ac:dyDescent="0.25">
      <c r="A3" s="27" t="s">
        <v>53</v>
      </c>
      <c r="B3" s="27"/>
      <c r="C3" s="27"/>
      <c r="D3" s="27"/>
      <c r="E3" s="27"/>
    </row>
    <row r="4" spans="1:5" ht="28.5" customHeight="1" x14ac:dyDescent="0.25">
      <c r="A4" s="1"/>
      <c r="B4" s="1"/>
      <c r="C4" s="1"/>
      <c r="D4" s="1" t="s">
        <v>42</v>
      </c>
      <c r="E4" s="1">
        <v>343.7</v>
      </c>
    </row>
    <row r="5" spans="1:5" ht="59.25" customHeight="1" x14ac:dyDescent="0.25">
      <c r="A5" s="5"/>
      <c r="B5" s="10" t="s">
        <v>41</v>
      </c>
      <c r="C5" s="19" t="s">
        <v>3</v>
      </c>
      <c r="D5" s="10" t="s">
        <v>2</v>
      </c>
      <c r="E5" s="15" t="s">
        <v>0</v>
      </c>
    </row>
    <row r="6" spans="1:5" ht="27" customHeight="1" x14ac:dyDescent="0.25">
      <c r="A6" s="6" t="s">
        <v>4</v>
      </c>
      <c r="B6" s="16" t="s">
        <v>10</v>
      </c>
      <c r="C6" s="12" t="s">
        <v>43</v>
      </c>
      <c r="D6" s="3">
        <v>4.5</v>
      </c>
      <c r="E6" s="13">
        <f>D6*E4</f>
        <v>1546.6499999999999</v>
      </c>
    </row>
    <row r="7" spans="1:5" ht="17.25" customHeight="1" x14ac:dyDescent="0.25">
      <c r="A7" s="23" t="s">
        <v>5</v>
      </c>
      <c r="B7" s="24"/>
      <c r="C7" s="25"/>
      <c r="D7" s="11"/>
      <c r="E7" s="11"/>
    </row>
    <row r="8" spans="1:5" ht="120.75" customHeight="1" x14ac:dyDescent="0.25">
      <c r="A8" s="9" t="s">
        <v>7</v>
      </c>
      <c r="B8" s="17" t="s">
        <v>6</v>
      </c>
      <c r="C8" s="9" t="s">
        <v>44</v>
      </c>
      <c r="D8" s="3">
        <v>0.17</v>
      </c>
      <c r="E8" s="13">
        <f>D8*E4</f>
        <v>58.429000000000002</v>
      </c>
    </row>
    <row r="9" spans="1:5" ht="20.25" customHeight="1" x14ac:dyDescent="0.25">
      <c r="A9" s="9" t="s">
        <v>9</v>
      </c>
      <c r="B9" s="9" t="s">
        <v>8</v>
      </c>
      <c r="C9" s="2"/>
      <c r="D9" s="11"/>
      <c r="E9" s="11"/>
    </row>
    <row r="10" spans="1:5" ht="69.75" customHeight="1" x14ac:dyDescent="0.25">
      <c r="A10" s="9" t="s">
        <v>11</v>
      </c>
      <c r="B10" s="17" t="s">
        <v>12</v>
      </c>
      <c r="C10" s="14" t="s">
        <v>45</v>
      </c>
      <c r="D10" s="3">
        <v>0.25</v>
      </c>
      <c r="E10" s="13">
        <f>D10*E4</f>
        <v>85.924999999999997</v>
      </c>
    </row>
    <row r="11" spans="1:5" ht="18" customHeight="1" x14ac:dyDescent="0.25">
      <c r="A11" s="9" t="s">
        <v>13</v>
      </c>
      <c r="B11" s="9" t="s">
        <v>14</v>
      </c>
      <c r="C11" s="7"/>
      <c r="D11" s="8"/>
      <c r="E11" s="8"/>
    </row>
    <row r="12" spans="1:5" ht="18.75" customHeight="1" x14ac:dyDescent="0.25">
      <c r="A12" s="23" t="s">
        <v>15</v>
      </c>
      <c r="B12" s="24"/>
      <c r="C12" s="24"/>
      <c r="D12" s="24"/>
      <c r="E12" s="25"/>
    </row>
    <row r="13" spans="1:5" ht="43.5" customHeight="1" x14ac:dyDescent="0.25">
      <c r="A13" s="9" t="s">
        <v>16</v>
      </c>
      <c r="B13" s="16" t="s">
        <v>17</v>
      </c>
      <c r="C13" s="14" t="s">
        <v>46</v>
      </c>
      <c r="D13" s="9">
        <v>0.05</v>
      </c>
      <c r="E13" s="9">
        <f>D13*$E$4</f>
        <v>17.184999999999999</v>
      </c>
    </row>
    <row r="14" spans="1:5" ht="20.25" customHeight="1" x14ac:dyDescent="0.25">
      <c r="A14" s="9" t="s">
        <v>22</v>
      </c>
      <c r="B14" s="18" t="s">
        <v>18</v>
      </c>
      <c r="C14" s="14" t="s">
        <v>47</v>
      </c>
      <c r="D14" s="9">
        <v>0.48</v>
      </c>
      <c r="E14" s="14">
        <f t="shared" ref="E14:E24" si="0">D14*$E$4</f>
        <v>164.976</v>
      </c>
    </row>
    <row r="15" spans="1:5" ht="19.5" customHeight="1" x14ac:dyDescent="0.25">
      <c r="A15" s="9" t="s">
        <v>23</v>
      </c>
      <c r="B15" s="18" t="s">
        <v>19</v>
      </c>
      <c r="C15" s="14"/>
      <c r="D15" s="9"/>
      <c r="E15" s="14"/>
    </row>
    <row r="16" spans="1:5" ht="19.5" customHeight="1" x14ac:dyDescent="0.25">
      <c r="A16" s="9" t="s">
        <v>24</v>
      </c>
      <c r="B16" s="18" t="s">
        <v>20</v>
      </c>
      <c r="C16" s="14"/>
      <c r="D16" s="9"/>
      <c r="E16" s="14"/>
    </row>
    <row r="17" spans="1:5" ht="20.25" customHeight="1" x14ac:dyDescent="0.25">
      <c r="A17" s="9" t="s">
        <v>25</v>
      </c>
      <c r="B17" s="18" t="s">
        <v>21</v>
      </c>
      <c r="C17" s="14" t="s">
        <v>47</v>
      </c>
      <c r="D17" s="9">
        <v>3.2</v>
      </c>
      <c r="E17" s="14">
        <f t="shared" si="0"/>
        <v>1099.8399999999999</v>
      </c>
    </row>
    <row r="18" spans="1:5" ht="20.25" customHeight="1" x14ac:dyDescent="0.25">
      <c r="A18" s="9" t="s">
        <v>26</v>
      </c>
      <c r="B18" s="18" t="s">
        <v>35</v>
      </c>
      <c r="C18" s="14" t="s">
        <v>47</v>
      </c>
      <c r="D18" s="9"/>
      <c r="E18" s="14"/>
    </row>
    <row r="19" spans="1:5" ht="30.75" customHeight="1" x14ac:dyDescent="0.25">
      <c r="A19" s="9" t="s">
        <v>27</v>
      </c>
      <c r="B19" s="16" t="s">
        <v>28</v>
      </c>
      <c r="C19" s="14" t="s">
        <v>47</v>
      </c>
      <c r="D19" s="9">
        <v>0.17</v>
      </c>
      <c r="E19" s="14">
        <f t="shared" si="0"/>
        <v>58.429000000000002</v>
      </c>
    </row>
    <row r="20" spans="1:5" ht="29.25" customHeight="1" x14ac:dyDescent="0.25">
      <c r="A20" s="9" t="s">
        <v>30</v>
      </c>
      <c r="B20" s="16" t="s">
        <v>29</v>
      </c>
      <c r="C20" s="14" t="s">
        <v>47</v>
      </c>
      <c r="D20" s="9">
        <f>SUM(D21:D24)</f>
        <v>1.39</v>
      </c>
      <c r="E20" s="14">
        <f t="shared" si="0"/>
        <v>477.74299999999994</v>
      </c>
    </row>
    <row r="21" spans="1:5" ht="20.25" customHeight="1" x14ac:dyDescent="0.25">
      <c r="A21" s="9"/>
      <c r="B21" s="18" t="s">
        <v>31</v>
      </c>
      <c r="C21" s="14" t="s">
        <v>47</v>
      </c>
      <c r="D21" s="9">
        <v>0.33</v>
      </c>
      <c r="E21" s="14">
        <f t="shared" si="0"/>
        <v>113.42100000000001</v>
      </c>
    </row>
    <row r="22" spans="1:5" ht="19.5" customHeight="1" x14ac:dyDescent="0.25">
      <c r="A22" s="9"/>
      <c r="B22" s="18" t="s">
        <v>32</v>
      </c>
      <c r="C22" s="14" t="s">
        <v>47</v>
      </c>
      <c r="D22" s="9">
        <v>0.35</v>
      </c>
      <c r="E22" s="14">
        <f t="shared" si="0"/>
        <v>120.29499999999999</v>
      </c>
    </row>
    <row r="23" spans="1:5" ht="19.5" customHeight="1" x14ac:dyDescent="0.25">
      <c r="A23" s="9"/>
      <c r="B23" s="18" t="s">
        <v>33</v>
      </c>
      <c r="C23" s="14" t="s">
        <v>47</v>
      </c>
      <c r="D23" s="14">
        <v>0.6</v>
      </c>
      <c r="E23" s="14">
        <f t="shared" si="0"/>
        <v>206.22</v>
      </c>
    </row>
    <row r="24" spans="1:5" ht="20.25" customHeight="1" x14ac:dyDescent="0.25">
      <c r="A24" s="9"/>
      <c r="B24" s="18" t="s">
        <v>34</v>
      </c>
      <c r="C24" s="14" t="s">
        <v>47</v>
      </c>
      <c r="D24" s="9">
        <v>0.11</v>
      </c>
      <c r="E24" s="14">
        <f t="shared" si="0"/>
        <v>37.807000000000002</v>
      </c>
    </row>
    <row r="25" spans="1:5" ht="18.75" customHeight="1" x14ac:dyDescent="0.25">
      <c r="A25" s="9" t="s">
        <v>37</v>
      </c>
      <c r="B25" s="18" t="s">
        <v>36</v>
      </c>
      <c r="C25" s="14"/>
      <c r="D25" s="9"/>
      <c r="E25" s="9"/>
    </row>
    <row r="26" spans="1:5" ht="19.5" customHeight="1" x14ac:dyDescent="0.25">
      <c r="A26" s="20" t="s">
        <v>38</v>
      </c>
      <c r="B26" s="21"/>
      <c r="C26" s="22"/>
      <c r="D26" s="3">
        <f>D6+D8+D9+D10+D13+D14+D15+D16+D17+D18+D19+D20</f>
        <v>10.209999999999999</v>
      </c>
      <c r="E26" s="13">
        <f>(E6+E8+E9+E10+E13+E14+E15+E16+E17+E18+E19+E20)*12</f>
        <v>42110.124000000003</v>
      </c>
    </row>
    <row r="27" spans="1:5" x14ac:dyDescent="0.25">
      <c r="A27" s="1"/>
      <c r="B27" s="1"/>
      <c r="C27" s="1"/>
    </row>
    <row r="28" spans="1:5" ht="44.2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78740157480314965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3" zoomScaleNormal="100" workbookViewId="0">
      <selection activeCell="C23" sqref="C23"/>
    </sheetView>
  </sheetViews>
  <sheetFormatPr defaultRowHeight="15" x14ac:dyDescent="0.25"/>
  <cols>
    <col min="1" max="1" width="12.85546875" customWidth="1"/>
    <col min="2" max="2" width="39.5703125" customWidth="1"/>
    <col min="3" max="3" width="14.28515625" customWidth="1"/>
    <col min="4" max="5" width="16.5703125" customWidth="1"/>
  </cols>
  <sheetData>
    <row r="1" spans="1:5" x14ac:dyDescent="0.25">
      <c r="A1" s="1"/>
      <c r="B1" s="1"/>
      <c r="C1" s="1"/>
    </row>
    <row r="2" spans="1:5" ht="38.25" customHeight="1" x14ac:dyDescent="0.25">
      <c r="A2" s="26" t="s">
        <v>1</v>
      </c>
      <c r="B2" s="26"/>
      <c r="C2" s="26"/>
      <c r="D2" s="26"/>
      <c r="E2" s="26"/>
    </row>
    <row r="3" spans="1:5" ht="21" customHeight="1" x14ac:dyDescent="0.25">
      <c r="A3" s="27" t="s">
        <v>54</v>
      </c>
      <c r="B3" s="27"/>
      <c r="C3" s="27"/>
      <c r="D3" s="27"/>
      <c r="E3" s="27"/>
    </row>
    <row r="4" spans="1:5" ht="28.5" customHeight="1" x14ac:dyDescent="0.25">
      <c r="A4" s="1"/>
      <c r="B4" s="1"/>
      <c r="C4" s="1"/>
      <c r="D4" s="1" t="s">
        <v>42</v>
      </c>
      <c r="E4" s="1">
        <v>175.8</v>
      </c>
    </row>
    <row r="5" spans="1:5" ht="59.25" customHeight="1" x14ac:dyDescent="0.25">
      <c r="A5" s="5"/>
      <c r="B5" s="10" t="s">
        <v>41</v>
      </c>
      <c r="C5" s="19" t="s">
        <v>3</v>
      </c>
      <c r="D5" s="10" t="s">
        <v>2</v>
      </c>
      <c r="E5" s="15" t="s">
        <v>0</v>
      </c>
    </row>
    <row r="6" spans="1:5" ht="27" customHeight="1" x14ac:dyDescent="0.25">
      <c r="A6" s="6" t="s">
        <v>4</v>
      </c>
      <c r="B6" s="16" t="s">
        <v>10</v>
      </c>
      <c r="C6" s="12" t="s">
        <v>43</v>
      </c>
      <c r="D6" s="3">
        <v>4.5</v>
      </c>
      <c r="E6" s="13">
        <f>D6*E4</f>
        <v>791.1</v>
      </c>
    </row>
    <row r="7" spans="1:5" ht="17.25" customHeight="1" x14ac:dyDescent="0.25">
      <c r="A7" s="23" t="s">
        <v>5</v>
      </c>
      <c r="B7" s="24"/>
      <c r="C7" s="25"/>
      <c r="D7" s="11"/>
      <c r="E7" s="11"/>
    </row>
    <row r="8" spans="1:5" ht="120.75" customHeight="1" x14ac:dyDescent="0.25">
      <c r="A8" s="9" t="s">
        <v>7</v>
      </c>
      <c r="B8" s="17" t="s">
        <v>6</v>
      </c>
      <c r="C8" s="9" t="s">
        <v>44</v>
      </c>
      <c r="D8" s="3">
        <v>0.17</v>
      </c>
      <c r="E8" s="13">
        <f>D8*E4</f>
        <v>29.886000000000003</v>
      </c>
    </row>
    <row r="9" spans="1:5" ht="20.25" customHeight="1" x14ac:dyDescent="0.25">
      <c r="A9" s="9" t="s">
        <v>9</v>
      </c>
      <c r="B9" s="9" t="s">
        <v>8</v>
      </c>
      <c r="C9" s="2"/>
      <c r="D9" s="11"/>
      <c r="E9" s="11"/>
    </row>
    <row r="10" spans="1:5" ht="69.75" customHeight="1" x14ac:dyDescent="0.25">
      <c r="A10" s="9" t="s">
        <v>11</v>
      </c>
      <c r="B10" s="17" t="s">
        <v>12</v>
      </c>
      <c r="C10" s="14" t="s">
        <v>45</v>
      </c>
      <c r="D10" s="3">
        <v>0.45</v>
      </c>
      <c r="E10" s="13">
        <f>D10*E4</f>
        <v>79.110000000000014</v>
      </c>
    </row>
    <row r="11" spans="1:5" ht="18" customHeight="1" x14ac:dyDescent="0.25">
      <c r="A11" s="9" t="s">
        <v>13</v>
      </c>
      <c r="B11" s="9" t="s">
        <v>14</v>
      </c>
      <c r="C11" s="7"/>
      <c r="D11" s="8"/>
      <c r="E11" s="8"/>
    </row>
    <row r="12" spans="1:5" ht="18.75" customHeight="1" x14ac:dyDescent="0.25">
      <c r="A12" s="23" t="s">
        <v>15</v>
      </c>
      <c r="B12" s="24"/>
      <c r="C12" s="24"/>
      <c r="D12" s="24"/>
      <c r="E12" s="25"/>
    </row>
    <row r="13" spans="1:5" ht="43.5" customHeight="1" x14ac:dyDescent="0.25">
      <c r="A13" s="9" t="s">
        <v>16</v>
      </c>
      <c r="B13" s="16" t="s">
        <v>17</v>
      </c>
      <c r="C13" s="14" t="s">
        <v>46</v>
      </c>
      <c r="D13" s="9">
        <v>0.05</v>
      </c>
      <c r="E13" s="9">
        <f>D13*$E$4</f>
        <v>8.7900000000000009</v>
      </c>
    </row>
    <row r="14" spans="1:5" ht="20.25" customHeight="1" x14ac:dyDescent="0.25">
      <c r="A14" s="9" t="s">
        <v>22</v>
      </c>
      <c r="B14" s="18" t="s">
        <v>18</v>
      </c>
      <c r="C14" s="14" t="s">
        <v>47</v>
      </c>
      <c r="D14" s="9"/>
      <c r="E14" s="14">
        <f t="shared" ref="E14:E24" si="0">D14*$E$4</f>
        <v>0</v>
      </c>
    </row>
    <row r="15" spans="1:5" ht="19.5" customHeight="1" x14ac:dyDescent="0.25">
      <c r="A15" s="9" t="s">
        <v>23</v>
      </c>
      <c r="B15" s="18" t="s">
        <v>19</v>
      </c>
      <c r="C15" s="14"/>
      <c r="D15" s="9"/>
      <c r="E15" s="14"/>
    </row>
    <row r="16" spans="1:5" ht="19.5" customHeight="1" x14ac:dyDescent="0.25">
      <c r="A16" s="9" t="s">
        <v>24</v>
      </c>
      <c r="B16" s="18" t="s">
        <v>20</v>
      </c>
      <c r="C16" s="14"/>
      <c r="D16" s="9"/>
      <c r="E16" s="14"/>
    </row>
    <row r="17" spans="1:5" ht="20.25" customHeight="1" x14ac:dyDescent="0.25">
      <c r="A17" s="9" t="s">
        <v>25</v>
      </c>
      <c r="B17" s="18" t="s">
        <v>21</v>
      </c>
      <c r="C17" s="14" t="s">
        <v>47</v>
      </c>
      <c r="D17" s="9">
        <v>3.2</v>
      </c>
      <c r="E17" s="14">
        <f t="shared" si="0"/>
        <v>562.56000000000006</v>
      </c>
    </row>
    <row r="18" spans="1:5" ht="20.25" customHeight="1" x14ac:dyDescent="0.25">
      <c r="A18" s="9" t="s">
        <v>26</v>
      </c>
      <c r="B18" s="18" t="s">
        <v>35</v>
      </c>
      <c r="C18" s="14" t="s">
        <v>47</v>
      </c>
      <c r="D18" s="9"/>
      <c r="E18" s="14"/>
    </row>
    <row r="19" spans="1:5" ht="30.75" customHeight="1" x14ac:dyDescent="0.25">
      <c r="A19" s="9" t="s">
        <v>27</v>
      </c>
      <c r="B19" s="16" t="s">
        <v>28</v>
      </c>
      <c r="C19" s="14" t="s">
        <v>47</v>
      </c>
      <c r="D19" s="9"/>
      <c r="E19" s="14">
        <f t="shared" si="0"/>
        <v>0</v>
      </c>
    </row>
    <row r="20" spans="1:5" ht="29.25" customHeight="1" x14ac:dyDescent="0.25">
      <c r="A20" s="9" t="s">
        <v>30</v>
      </c>
      <c r="B20" s="16" t="s">
        <v>29</v>
      </c>
      <c r="C20" s="14" t="s">
        <v>47</v>
      </c>
      <c r="D20" s="9">
        <f>SUM(D21:D24)</f>
        <v>0.11</v>
      </c>
      <c r="E20" s="14">
        <f t="shared" si="0"/>
        <v>19.338000000000001</v>
      </c>
    </row>
    <row r="21" spans="1:5" ht="20.25" customHeight="1" x14ac:dyDescent="0.25">
      <c r="A21" s="9"/>
      <c r="B21" s="18" t="s">
        <v>31</v>
      </c>
      <c r="C21" s="14" t="s">
        <v>47</v>
      </c>
      <c r="D21" s="9"/>
      <c r="E21" s="14">
        <f t="shared" si="0"/>
        <v>0</v>
      </c>
    </row>
    <row r="22" spans="1:5" ht="19.5" customHeight="1" x14ac:dyDescent="0.25">
      <c r="A22" s="9"/>
      <c r="B22" s="18" t="s">
        <v>32</v>
      </c>
      <c r="C22" s="14" t="s">
        <v>47</v>
      </c>
      <c r="D22" s="9"/>
      <c r="E22" s="14">
        <f t="shared" si="0"/>
        <v>0</v>
      </c>
    </row>
    <row r="23" spans="1:5" ht="19.5" customHeight="1" x14ac:dyDescent="0.25">
      <c r="A23" s="9"/>
      <c r="B23" s="18" t="s">
        <v>33</v>
      </c>
      <c r="C23" s="14" t="s">
        <v>47</v>
      </c>
      <c r="D23" s="14"/>
      <c r="E23" s="14">
        <f t="shared" si="0"/>
        <v>0</v>
      </c>
    </row>
    <row r="24" spans="1:5" ht="20.25" customHeight="1" x14ac:dyDescent="0.25">
      <c r="A24" s="9"/>
      <c r="B24" s="18" t="s">
        <v>34</v>
      </c>
      <c r="C24" s="14" t="s">
        <v>47</v>
      </c>
      <c r="D24" s="9">
        <v>0.11</v>
      </c>
      <c r="E24" s="14">
        <f t="shared" si="0"/>
        <v>19.338000000000001</v>
      </c>
    </row>
    <row r="25" spans="1:5" ht="18.75" customHeight="1" x14ac:dyDescent="0.25">
      <c r="A25" s="9" t="s">
        <v>37</v>
      </c>
      <c r="B25" s="18" t="s">
        <v>36</v>
      </c>
      <c r="C25" s="14"/>
      <c r="D25" s="9"/>
      <c r="E25" s="9"/>
    </row>
    <row r="26" spans="1:5" ht="19.5" customHeight="1" x14ac:dyDescent="0.25">
      <c r="A26" s="20" t="s">
        <v>38</v>
      </c>
      <c r="B26" s="21"/>
      <c r="C26" s="22"/>
      <c r="D26" s="3">
        <f>D6+D8+D9+D10+D13+D14+D15+D16+D17+D18+D19+D20</f>
        <v>8.48</v>
      </c>
      <c r="E26" s="13">
        <f>(E6+E8+E9+E10+E13+E14+E15+E16+E17+E18+E19+E20)*12</f>
        <v>17889.407999999999</v>
      </c>
    </row>
    <row r="27" spans="1:5" x14ac:dyDescent="0.25">
      <c r="A27" s="1"/>
      <c r="B27" s="1"/>
      <c r="C27" s="1"/>
    </row>
    <row r="28" spans="1:5" ht="44.2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78740157480314965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9" zoomScaleNormal="100" workbookViewId="0">
      <selection activeCell="D19" sqref="D19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26" t="s">
        <v>1</v>
      </c>
      <c r="B2" s="26"/>
      <c r="C2" s="26"/>
      <c r="D2" s="26"/>
      <c r="E2" s="26"/>
    </row>
    <row r="3" spans="1:5" ht="21" customHeight="1" x14ac:dyDescent="0.25">
      <c r="A3" s="27" t="s">
        <v>55</v>
      </c>
      <c r="B3" s="27"/>
      <c r="C3" s="27"/>
      <c r="D3" s="27"/>
      <c r="E3" s="27"/>
    </row>
    <row r="4" spans="1:5" ht="28.5" customHeight="1" x14ac:dyDescent="0.25">
      <c r="A4" s="1"/>
      <c r="B4" s="1"/>
      <c r="C4" s="1"/>
      <c r="D4" s="1" t="s">
        <v>42</v>
      </c>
      <c r="E4" s="1">
        <v>851.1</v>
      </c>
    </row>
    <row r="5" spans="1:5" ht="59.25" customHeight="1" x14ac:dyDescent="0.25">
      <c r="A5" s="5"/>
      <c r="B5" s="10" t="s">
        <v>41</v>
      </c>
      <c r="C5" s="19" t="s">
        <v>3</v>
      </c>
      <c r="D5" s="10" t="s">
        <v>2</v>
      </c>
      <c r="E5" s="15" t="s">
        <v>0</v>
      </c>
    </row>
    <row r="6" spans="1:5" ht="27" customHeight="1" x14ac:dyDescent="0.25">
      <c r="A6" s="6" t="s">
        <v>4</v>
      </c>
      <c r="B6" s="16" t="s">
        <v>10</v>
      </c>
      <c r="C6" s="12" t="s">
        <v>43</v>
      </c>
      <c r="D6" s="3">
        <v>4.5</v>
      </c>
      <c r="E6" s="13">
        <f>D6*E4</f>
        <v>3829.9500000000003</v>
      </c>
    </row>
    <row r="7" spans="1:5" ht="17.25" customHeight="1" x14ac:dyDescent="0.25">
      <c r="A7" s="23" t="s">
        <v>5</v>
      </c>
      <c r="B7" s="24"/>
      <c r="C7" s="25"/>
      <c r="D7" s="11"/>
      <c r="E7" s="11"/>
    </row>
    <row r="8" spans="1:5" ht="142.5" customHeight="1" x14ac:dyDescent="0.25">
      <c r="A8" s="9" t="s">
        <v>7</v>
      </c>
      <c r="B8" s="17" t="s">
        <v>6</v>
      </c>
      <c r="C8" s="9" t="s">
        <v>44</v>
      </c>
      <c r="D8" s="3">
        <v>0.17</v>
      </c>
      <c r="E8" s="13">
        <f>D8*E4</f>
        <v>144.68700000000001</v>
      </c>
    </row>
    <row r="9" spans="1:5" ht="20.25" customHeight="1" x14ac:dyDescent="0.25">
      <c r="A9" s="9" t="s">
        <v>9</v>
      </c>
      <c r="B9" s="9" t="s">
        <v>8</v>
      </c>
      <c r="C9" s="2"/>
      <c r="D9" s="11"/>
      <c r="E9" s="11"/>
    </row>
    <row r="10" spans="1:5" ht="69.75" customHeight="1" x14ac:dyDescent="0.25">
      <c r="A10" s="9" t="s">
        <v>11</v>
      </c>
      <c r="B10" s="17" t="s">
        <v>12</v>
      </c>
      <c r="C10" s="14" t="s">
        <v>45</v>
      </c>
      <c r="D10" s="3">
        <v>2.94</v>
      </c>
      <c r="E10" s="13">
        <f>D10*E4</f>
        <v>2502.2339999999999</v>
      </c>
    </row>
    <row r="11" spans="1:5" ht="18" customHeight="1" x14ac:dyDescent="0.25">
      <c r="A11" s="9" t="s">
        <v>13</v>
      </c>
      <c r="B11" s="9" t="s">
        <v>14</v>
      </c>
      <c r="C11" s="7"/>
      <c r="D11" s="8"/>
      <c r="E11" s="8"/>
    </row>
    <row r="12" spans="1:5" ht="18.75" customHeight="1" x14ac:dyDescent="0.25">
      <c r="A12" s="23" t="s">
        <v>15</v>
      </c>
      <c r="B12" s="24"/>
      <c r="C12" s="24"/>
      <c r="D12" s="24"/>
      <c r="E12" s="25"/>
    </row>
    <row r="13" spans="1:5" ht="55.5" customHeight="1" x14ac:dyDescent="0.25">
      <c r="A13" s="9" t="s">
        <v>16</v>
      </c>
      <c r="B13" s="16" t="s">
        <v>17</v>
      </c>
      <c r="C13" s="14" t="s">
        <v>46</v>
      </c>
      <c r="D13" s="9">
        <v>0.05</v>
      </c>
      <c r="E13" s="9">
        <f>D13*$E$4</f>
        <v>42.555000000000007</v>
      </c>
    </row>
    <row r="14" spans="1:5" ht="20.25" customHeight="1" x14ac:dyDescent="0.25">
      <c r="A14" s="9" t="s">
        <v>22</v>
      </c>
      <c r="B14" s="18" t="s">
        <v>18</v>
      </c>
      <c r="C14" s="14" t="s">
        <v>47</v>
      </c>
      <c r="D14" s="9">
        <v>0.48</v>
      </c>
      <c r="E14" s="14">
        <f t="shared" ref="E14:E24" si="0">D14*$E$4</f>
        <v>408.52800000000002</v>
      </c>
    </row>
    <row r="15" spans="1:5" ht="19.5" customHeight="1" x14ac:dyDescent="0.25">
      <c r="A15" s="9" t="s">
        <v>23</v>
      </c>
      <c r="B15" s="18" t="s">
        <v>19</v>
      </c>
      <c r="C15" s="14"/>
      <c r="D15" s="9"/>
      <c r="E15" s="14"/>
    </row>
    <row r="16" spans="1:5" ht="19.5" customHeight="1" x14ac:dyDescent="0.25">
      <c r="A16" s="9" t="s">
        <v>24</v>
      </c>
      <c r="B16" s="18" t="s">
        <v>20</v>
      </c>
      <c r="C16" s="14"/>
      <c r="D16" s="9"/>
      <c r="E16" s="14"/>
    </row>
    <row r="17" spans="1:5" ht="20.25" customHeight="1" x14ac:dyDescent="0.25">
      <c r="A17" s="9" t="s">
        <v>25</v>
      </c>
      <c r="B17" s="18" t="s">
        <v>21</v>
      </c>
      <c r="C17" s="14" t="s">
        <v>47</v>
      </c>
      <c r="D17" s="9">
        <v>3.2</v>
      </c>
      <c r="E17" s="14">
        <f t="shared" si="0"/>
        <v>2723.5200000000004</v>
      </c>
    </row>
    <row r="18" spans="1:5" ht="20.25" customHeight="1" x14ac:dyDescent="0.25">
      <c r="A18" s="9" t="s">
        <v>26</v>
      </c>
      <c r="B18" s="18" t="s">
        <v>35</v>
      </c>
      <c r="C18" s="14" t="s">
        <v>47</v>
      </c>
      <c r="D18" s="9"/>
      <c r="E18" s="14"/>
    </row>
    <row r="19" spans="1:5" ht="30.75" customHeight="1" x14ac:dyDescent="0.25">
      <c r="A19" s="9" t="s">
        <v>27</v>
      </c>
      <c r="B19" s="16" t="s">
        <v>28</v>
      </c>
      <c r="C19" s="14" t="s">
        <v>47</v>
      </c>
      <c r="D19" s="9">
        <v>0.17</v>
      </c>
      <c r="E19" s="14">
        <f t="shared" si="0"/>
        <v>144.68700000000001</v>
      </c>
    </row>
    <row r="20" spans="1:5" ht="29.25" customHeight="1" x14ac:dyDescent="0.25">
      <c r="A20" s="9" t="s">
        <v>30</v>
      </c>
      <c r="B20" s="16" t="s">
        <v>29</v>
      </c>
      <c r="C20" s="14" t="s">
        <v>47</v>
      </c>
      <c r="D20" s="9">
        <f>SUM(D21:D24)</f>
        <v>1.39</v>
      </c>
      <c r="E20" s="14">
        <f t="shared" si="0"/>
        <v>1183.029</v>
      </c>
    </row>
    <row r="21" spans="1:5" ht="20.25" customHeight="1" x14ac:dyDescent="0.25">
      <c r="A21" s="9"/>
      <c r="B21" s="18" t="s">
        <v>31</v>
      </c>
      <c r="C21" s="14" t="s">
        <v>47</v>
      </c>
      <c r="D21" s="9">
        <v>0.33</v>
      </c>
      <c r="E21" s="14">
        <f t="shared" si="0"/>
        <v>280.863</v>
      </c>
    </row>
    <row r="22" spans="1:5" ht="19.5" customHeight="1" x14ac:dyDescent="0.25">
      <c r="A22" s="9"/>
      <c r="B22" s="18" t="s">
        <v>32</v>
      </c>
      <c r="C22" s="14" t="s">
        <v>47</v>
      </c>
      <c r="D22" s="9">
        <v>0.35</v>
      </c>
      <c r="E22" s="14">
        <f t="shared" si="0"/>
        <v>297.88499999999999</v>
      </c>
    </row>
    <row r="23" spans="1:5" ht="19.5" customHeight="1" x14ac:dyDescent="0.25">
      <c r="A23" s="9"/>
      <c r="B23" s="18" t="s">
        <v>33</v>
      </c>
      <c r="C23" s="14" t="s">
        <v>47</v>
      </c>
      <c r="D23" s="14">
        <v>0.6</v>
      </c>
      <c r="E23" s="14">
        <f t="shared" si="0"/>
        <v>510.65999999999997</v>
      </c>
    </row>
    <row r="24" spans="1:5" ht="20.25" customHeight="1" x14ac:dyDescent="0.25">
      <c r="A24" s="9"/>
      <c r="B24" s="18" t="s">
        <v>34</v>
      </c>
      <c r="C24" s="14" t="s">
        <v>47</v>
      </c>
      <c r="D24" s="9">
        <v>0.11</v>
      </c>
      <c r="E24" s="14">
        <f t="shared" si="0"/>
        <v>93.621000000000009</v>
      </c>
    </row>
    <row r="25" spans="1:5" ht="18.75" customHeight="1" x14ac:dyDescent="0.25">
      <c r="A25" s="9" t="s">
        <v>37</v>
      </c>
      <c r="B25" s="18" t="s">
        <v>36</v>
      </c>
      <c r="C25" s="14"/>
      <c r="D25" s="9"/>
      <c r="E25" s="9"/>
    </row>
    <row r="26" spans="1:5" ht="19.5" customHeight="1" x14ac:dyDescent="0.25">
      <c r="A26" s="20" t="s">
        <v>38</v>
      </c>
      <c r="B26" s="21"/>
      <c r="C26" s="22"/>
      <c r="D26" s="13">
        <f>D6+D8+D9+D10+D13+D14+D15+D16+D17+D18+D19+D20</f>
        <v>12.9</v>
      </c>
      <c r="E26" s="3">
        <f>(E6+E8+E9+E10+E13+E14+E15+E16+E17+E18+E19+E20)*12</f>
        <v>131750.28000000003</v>
      </c>
    </row>
    <row r="27" spans="1:5" x14ac:dyDescent="0.25">
      <c r="A27" s="1"/>
      <c r="B27" s="1"/>
      <c r="C27" s="1"/>
    </row>
    <row r="28" spans="1:5" ht="28.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4" zoomScaleNormal="100" workbookViewId="0">
      <selection activeCell="D28" sqref="D28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26" t="s">
        <v>1</v>
      </c>
      <c r="B2" s="26"/>
      <c r="C2" s="26"/>
      <c r="D2" s="26"/>
      <c r="E2" s="26"/>
    </row>
    <row r="3" spans="1:5" ht="21" customHeight="1" x14ac:dyDescent="0.25">
      <c r="A3" s="27" t="s">
        <v>56</v>
      </c>
      <c r="B3" s="27"/>
      <c r="C3" s="27"/>
      <c r="D3" s="27"/>
      <c r="E3" s="27"/>
    </row>
    <row r="4" spans="1:5" ht="28.5" customHeight="1" x14ac:dyDescent="0.25">
      <c r="A4" s="1"/>
      <c r="B4" s="1"/>
      <c r="C4" s="1"/>
      <c r="D4" s="1" t="s">
        <v>42</v>
      </c>
      <c r="E4" s="1">
        <v>695.5</v>
      </c>
    </row>
    <row r="5" spans="1:5" ht="59.25" customHeight="1" x14ac:dyDescent="0.25">
      <c r="A5" s="5"/>
      <c r="B5" s="10" t="s">
        <v>41</v>
      </c>
      <c r="C5" s="19" t="s">
        <v>3</v>
      </c>
      <c r="D5" s="10" t="s">
        <v>2</v>
      </c>
      <c r="E5" s="15" t="s">
        <v>0</v>
      </c>
    </row>
    <row r="6" spans="1:5" ht="27" customHeight="1" x14ac:dyDescent="0.25">
      <c r="A6" s="6" t="s">
        <v>4</v>
      </c>
      <c r="B6" s="16" t="s">
        <v>10</v>
      </c>
      <c r="C6" s="12" t="s">
        <v>43</v>
      </c>
      <c r="D6" s="3">
        <v>4.5</v>
      </c>
      <c r="E6" s="13">
        <f>D6*E4</f>
        <v>3129.75</v>
      </c>
    </row>
    <row r="7" spans="1:5" ht="17.25" customHeight="1" x14ac:dyDescent="0.25">
      <c r="A7" s="23" t="s">
        <v>5</v>
      </c>
      <c r="B7" s="24"/>
      <c r="C7" s="25"/>
      <c r="D7" s="11"/>
      <c r="E7" s="11"/>
    </row>
    <row r="8" spans="1:5" ht="142.5" customHeight="1" x14ac:dyDescent="0.25">
      <c r="A8" s="9" t="s">
        <v>7</v>
      </c>
      <c r="B8" s="17" t="s">
        <v>6</v>
      </c>
      <c r="C8" s="9" t="s">
        <v>44</v>
      </c>
      <c r="D8" s="3">
        <v>0.17</v>
      </c>
      <c r="E8" s="13">
        <f>D8*E4</f>
        <v>118.23500000000001</v>
      </c>
    </row>
    <row r="9" spans="1:5" ht="20.25" customHeight="1" x14ac:dyDescent="0.25">
      <c r="A9" s="9" t="s">
        <v>9</v>
      </c>
      <c r="B9" s="9" t="s">
        <v>8</v>
      </c>
      <c r="C9" s="2"/>
      <c r="D9" s="11"/>
      <c r="E9" s="11"/>
    </row>
    <row r="10" spans="1:5" ht="69.75" customHeight="1" x14ac:dyDescent="0.25">
      <c r="A10" s="9" t="s">
        <v>11</v>
      </c>
      <c r="B10" s="17" t="s">
        <v>12</v>
      </c>
      <c r="C10" s="14" t="s">
        <v>45</v>
      </c>
      <c r="D10" s="3">
        <v>2.94</v>
      </c>
      <c r="E10" s="13">
        <f>D10*E4</f>
        <v>2044.77</v>
      </c>
    </row>
    <row r="11" spans="1:5" ht="18" customHeight="1" x14ac:dyDescent="0.25">
      <c r="A11" s="9" t="s">
        <v>13</v>
      </c>
      <c r="B11" s="9" t="s">
        <v>14</v>
      </c>
      <c r="C11" s="7"/>
      <c r="D11" s="8"/>
      <c r="E11" s="8"/>
    </row>
    <row r="12" spans="1:5" ht="18.75" customHeight="1" x14ac:dyDescent="0.25">
      <c r="A12" s="23" t="s">
        <v>15</v>
      </c>
      <c r="B12" s="24"/>
      <c r="C12" s="24"/>
      <c r="D12" s="24"/>
      <c r="E12" s="25"/>
    </row>
    <row r="13" spans="1:5" ht="55.5" customHeight="1" x14ac:dyDescent="0.25">
      <c r="A13" s="9" t="s">
        <v>16</v>
      </c>
      <c r="B13" s="16" t="s">
        <v>17</v>
      </c>
      <c r="C13" s="14" t="s">
        <v>46</v>
      </c>
      <c r="D13" s="9">
        <v>0.05</v>
      </c>
      <c r="E13" s="9">
        <f>D13*$E$4</f>
        <v>34.774999999999999</v>
      </c>
    </row>
    <row r="14" spans="1:5" ht="20.25" customHeight="1" x14ac:dyDescent="0.25">
      <c r="A14" s="9" t="s">
        <v>22</v>
      </c>
      <c r="B14" s="18" t="s">
        <v>18</v>
      </c>
      <c r="C14" s="14" t="s">
        <v>47</v>
      </c>
      <c r="D14" s="9">
        <v>0.48</v>
      </c>
      <c r="E14" s="14">
        <f t="shared" ref="E14:E24" si="0">D14*$E$4</f>
        <v>333.84</v>
      </c>
    </row>
    <row r="15" spans="1:5" ht="19.5" customHeight="1" x14ac:dyDescent="0.25">
      <c r="A15" s="9" t="s">
        <v>23</v>
      </c>
      <c r="B15" s="18" t="s">
        <v>19</v>
      </c>
      <c r="C15" s="14"/>
      <c r="D15" s="9"/>
      <c r="E15" s="14"/>
    </row>
    <row r="16" spans="1:5" ht="19.5" customHeight="1" x14ac:dyDescent="0.25">
      <c r="A16" s="9" t="s">
        <v>24</v>
      </c>
      <c r="B16" s="18" t="s">
        <v>20</v>
      </c>
      <c r="C16" s="14"/>
      <c r="D16" s="9"/>
      <c r="E16" s="14"/>
    </row>
    <row r="17" spans="1:5" ht="20.25" customHeight="1" x14ac:dyDescent="0.25">
      <c r="A17" s="9" t="s">
        <v>25</v>
      </c>
      <c r="B17" s="18" t="s">
        <v>21</v>
      </c>
      <c r="C17" s="14" t="s">
        <v>47</v>
      </c>
      <c r="D17" s="9">
        <v>3.2</v>
      </c>
      <c r="E17" s="14">
        <f t="shared" si="0"/>
        <v>2225.6</v>
      </c>
    </row>
    <row r="18" spans="1:5" ht="20.25" customHeight="1" x14ac:dyDescent="0.25">
      <c r="A18" s="9" t="s">
        <v>26</v>
      </c>
      <c r="B18" s="18" t="s">
        <v>35</v>
      </c>
      <c r="C18" s="14" t="s">
        <v>47</v>
      </c>
      <c r="D18" s="9"/>
      <c r="E18" s="14"/>
    </row>
    <row r="19" spans="1:5" ht="30.75" customHeight="1" x14ac:dyDescent="0.25">
      <c r="A19" s="9" t="s">
        <v>27</v>
      </c>
      <c r="B19" s="16" t="s">
        <v>28</v>
      </c>
      <c r="C19" s="14" t="s">
        <v>47</v>
      </c>
      <c r="D19" s="9">
        <v>0.17</v>
      </c>
      <c r="E19" s="14">
        <f t="shared" si="0"/>
        <v>118.23500000000001</v>
      </c>
    </row>
    <row r="20" spans="1:5" ht="29.25" customHeight="1" x14ac:dyDescent="0.25">
      <c r="A20" s="9" t="s">
        <v>30</v>
      </c>
      <c r="B20" s="16" t="s">
        <v>29</v>
      </c>
      <c r="C20" s="14" t="s">
        <v>47</v>
      </c>
      <c r="D20" s="9">
        <f>SUM(D21:D24)</f>
        <v>1.39</v>
      </c>
      <c r="E20" s="14">
        <f t="shared" si="0"/>
        <v>966.74499999999989</v>
      </c>
    </row>
    <row r="21" spans="1:5" ht="20.25" customHeight="1" x14ac:dyDescent="0.25">
      <c r="A21" s="9"/>
      <c r="B21" s="18" t="s">
        <v>31</v>
      </c>
      <c r="C21" s="14" t="s">
        <v>47</v>
      </c>
      <c r="D21" s="9">
        <v>0.33</v>
      </c>
      <c r="E21" s="14">
        <f t="shared" si="0"/>
        <v>229.51500000000001</v>
      </c>
    </row>
    <row r="22" spans="1:5" ht="19.5" customHeight="1" x14ac:dyDescent="0.25">
      <c r="A22" s="9"/>
      <c r="B22" s="18" t="s">
        <v>32</v>
      </c>
      <c r="C22" s="14" t="s">
        <v>47</v>
      </c>
      <c r="D22" s="9">
        <v>0.35</v>
      </c>
      <c r="E22" s="14">
        <f t="shared" si="0"/>
        <v>243.42499999999998</v>
      </c>
    </row>
    <row r="23" spans="1:5" ht="19.5" customHeight="1" x14ac:dyDescent="0.25">
      <c r="A23" s="9"/>
      <c r="B23" s="18" t="s">
        <v>33</v>
      </c>
      <c r="C23" s="14" t="s">
        <v>47</v>
      </c>
      <c r="D23" s="14">
        <v>0.6</v>
      </c>
      <c r="E23" s="14">
        <f t="shared" si="0"/>
        <v>417.3</v>
      </c>
    </row>
    <row r="24" spans="1:5" ht="20.25" customHeight="1" x14ac:dyDescent="0.25">
      <c r="A24" s="9"/>
      <c r="B24" s="18" t="s">
        <v>34</v>
      </c>
      <c r="C24" s="14" t="s">
        <v>47</v>
      </c>
      <c r="D24" s="9">
        <v>0.11</v>
      </c>
      <c r="E24" s="14">
        <f t="shared" si="0"/>
        <v>76.504999999999995</v>
      </c>
    </row>
    <row r="25" spans="1:5" ht="18.75" customHeight="1" x14ac:dyDescent="0.25">
      <c r="A25" s="9" t="s">
        <v>37</v>
      </c>
      <c r="B25" s="18" t="s">
        <v>36</v>
      </c>
      <c r="C25" s="14"/>
      <c r="D25" s="9"/>
      <c r="E25" s="9"/>
    </row>
    <row r="26" spans="1:5" ht="19.5" customHeight="1" x14ac:dyDescent="0.25">
      <c r="A26" s="20" t="s">
        <v>38</v>
      </c>
      <c r="B26" s="21"/>
      <c r="C26" s="22"/>
      <c r="D26" s="13">
        <f>D6+D8+D9+D10+D13+D14+D15+D16+D17+D18+D19+D20</f>
        <v>12.9</v>
      </c>
      <c r="E26" s="13">
        <f>(E6+E8+E9+E10+E13+E14+E15+E16+E17+E18+E19+E20)*12</f>
        <v>107663.4</v>
      </c>
    </row>
    <row r="27" spans="1:5" x14ac:dyDescent="0.25">
      <c r="A27" s="1"/>
      <c r="B27" s="1"/>
      <c r="C27" s="1"/>
    </row>
    <row r="28" spans="1:5" ht="28.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Школьная д.1</vt:lpstr>
      <vt:lpstr>Школьная д.6</vt:lpstr>
      <vt:lpstr>Школьная д.8</vt:lpstr>
      <vt:lpstr>Школьная д.10</vt:lpstr>
      <vt:lpstr>Школьная д.12</vt:lpstr>
      <vt:lpstr>Школьная д.18</vt:lpstr>
      <vt:lpstr>Школьная д.20</vt:lpstr>
      <vt:lpstr>Школьная д.22</vt:lpstr>
      <vt:lpstr>Школьная д.24</vt:lpstr>
      <vt:lpstr>Школьная д.26</vt:lpstr>
      <vt:lpstr>Школьная д.28</vt:lpstr>
      <vt:lpstr>Школьная д.30</vt:lpstr>
      <vt:lpstr>Лесная д.42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2014-08-13T16:38:48Z</dcterms:modified>
</cp:coreProperties>
</file>